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9780" activeTab="2"/>
  </bookViews>
  <sheets>
    <sheet name="№18" sheetId="1" r:id="rId1"/>
    <sheet name="№ 23" sheetId="2" r:id="rId2"/>
    <sheet name="№ 24" sheetId="3" r:id="rId3"/>
  </sheets>
  <definedNames/>
  <calcPr fullCalcOnLoad="1"/>
</workbook>
</file>

<file path=xl/sharedStrings.xml><?xml version="1.0" encoding="utf-8"?>
<sst xmlns="http://schemas.openxmlformats.org/spreadsheetml/2006/main" count="101" uniqueCount="56">
  <si>
    <t>№ п/п</t>
  </si>
  <si>
    <t>в т.ч. стимулирующая</t>
  </si>
  <si>
    <t xml:space="preserve">средняя заработная плата за год </t>
  </si>
  <si>
    <t>средняя заработная плата за сентябрь-декабрь</t>
  </si>
  <si>
    <t>рост/снижение заработной платы по отношению к маю</t>
  </si>
  <si>
    <t>1</t>
  </si>
  <si>
    <t>административно-управленческий персонал</t>
  </si>
  <si>
    <t>прочий персонал (техник-оператор, библиотекарь, водитель, рабочий)</t>
  </si>
  <si>
    <t>прочий педагогический персонал (главный специалист, специалист, методист)</t>
  </si>
  <si>
    <t>учреждение</t>
  </si>
  <si>
    <t>категория работников</t>
  </si>
  <si>
    <t>количество работников</t>
  </si>
  <si>
    <t>средняя заработная плата с января по март</t>
  </si>
  <si>
    <t>средняя заработная плата с апреля по май</t>
  </si>
  <si>
    <t>средняя заработная плата с июня по август</t>
  </si>
  <si>
    <t>% роста/снижения заработной платы за 2011 год ((гр.10+гр.14+гр18)/3)</t>
  </si>
  <si>
    <t>всего</t>
  </si>
  <si>
    <t>в т.ч. стимулирующая часть</t>
  </si>
  <si>
    <t>рост/снижение заработной платы по отношению к средней заработной плате с января по март</t>
  </si>
  <si>
    <t>% роста/снижения заработной платы по отношению к средней заработной плате с января по март</t>
  </si>
  <si>
    <t>рост/снижение заработной платы по отношению к средней заработной плате с апреля по май</t>
  </si>
  <si>
    <t>% роста/снижения заработной платы по отношению к средней заработной плате с апреля по май</t>
  </si>
  <si>
    <t>рост/снижение заработной платы по отношению к средней заработной платы с июня по август</t>
  </si>
  <si>
    <t>% роста/снижения заработной платы по отношению к средней заработной платы с июня по август</t>
  </si>
  <si>
    <t>% стимулирующей части</t>
  </si>
  <si>
    <t>нагрузка (ставка)</t>
  </si>
  <si>
    <t>"ЦИТО"</t>
  </si>
  <si>
    <t>прочий персонал (бухгалтер, программист, экономист, водитель)</t>
  </si>
  <si>
    <t>административный персонал (главный бухгалтер, заместитель глав.бухгалтера)</t>
  </si>
  <si>
    <t>прочий персонал (бухгалтер, программист, экономист)</t>
  </si>
  <si>
    <t>прочий персонал (бухгалтер, экономист)</t>
  </si>
  <si>
    <t>ЦБ В-Вильва</t>
  </si>
  <si>
    <t>ЦБ Яйва</t>
  </si>
  <si>
    <t>средняя заработная плата за январь-май</t>
  </si>
  <si>
    <t>административно-управленческий персонал (начальник)</t>
  </si>
  <si>
    <t>бухгалтерия</t>
  </si>
  <si>
    <t>административно-хозяйственная группа</t>
  </si>
  <si>
    <t>средняя заработная плата за июнь-декабрь</t>
  </si>
  <si>
    <t>% роста/снижения заработной платы по отношению к маю</t>
  </si>
  <si>
    <t xml:space="preserve">% стимулирующей части </t>
  </si>
  <si>
    <t xml:space="preserve"> нагрузка (ставка)</t>
  </si>
  <si>
    <t>подразделение</t>
  </si>
  <si>
    <t xml:space="preserve">всего </t>
  </si>
  <si>
    <t xml:space="preserve">в т.ч. стимулирующая </t>
  </si>
  <si>
    <t>Анализ роста средней заработной платы работников управления образования администрации АМР за 2011 год</t>
  </si>
  <si>
    <t>прочий персонал (водитель, секретарь, инженер-сметчик, инженер-строитель0</t>
  </si>
  <si>
    <t>общеобразовательные расходы</t>
  </si>
  <si>
    <t>прочий персонал (инженер по охране труда)</t>
  </si>
  <si>
    <t>Анализ роста средней заработной платы работников централизованных бухгалтерий АМР  за 2011 год</t>
  </si>
  <si>
    <t xml:space="preserve">                       Аудитор КСП АМР                                                                   О.А. Ангельхер</t>
  </si>
  <si>
    <t xml:space="preserve">                        Аудитор КСП АМР                                                     О.А. Ангельхер</t>
  </si>
  <si>
    <t>Аудитор КСП АМР                                                  О.А. Ангельхер</t>
  </si>
  <si>
    <t xml:space="preserve">              Приложение № 18 к отчету КСП АМР от 05.10.2012г.</t>
  </si>
  <si>
    <t>Анализ роста средней заработной платы учреждения дополнительного образования взрослых  за 2011 год</t>
  </si>
  <si>
    <r>
      <t xml:space="preserve">                                                                              </t>
    </r>
    <r>
      <rPr>
        <sz val="11"/>
        <color indexed="8"/>
        <rFont val="Times New Roman"/>
        <family val="1"/>
      </rPr>
      <t>Приложение № 23 к отчету КСП АМР от 05.10.2012г.</t>
    </r>
  </si>
  <si>
    <t xml:space="preserve">                            Приложение № 24 к отчету КСП АМР от 05.10.2012г.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</si>
</sst>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000_р_."/>
    <numFmt numFmtId="167" formatCode="#,##0.0_р_."/>
    <numFmt numFmtId="168" formatCode="#,##0_р_.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40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W11"/>
  <sheetViews>
    <sheetView zoomScalePageLayoutView="0" workbookViewId="0" topLeftCell="D1">
      <selection activeCell="H3" sqref="H3"/>
    </sheetView>
  </sheetViews>
  <sheetFormatPr defaultColWidth="9.140625" defaultRowHeight="15"/>
  <cols>
    <col min="3" max="3" width="21.28125" style="0" customWidth="1"/>
    <col min="4" max="4" width="9.28125" style="0" bestFit="1" customWidth="1"/>
    <col min="5" max="5" width="9.8515625" style="0" bestFit="1" customWidth="1"/>
    <col min="6" max="6" width="9.28125" style="0" bestFit="1" customWidth="1"/>
    <col min="7" max="7" width="9.8515625" style="0" bestFit="1" customWidth="1"/>
    <col min="8" max="9" width="9.28125" style="0" bestFit="1" customWidth="1"/>
    <col min="10" max="10" width="11.421875" style="0" customWidth="1"/>
    <col min="11" max="11" width="9.8515625" style="0" bestFit="1" customWidth="1"/>
    <col min="12" max="13" width="9.28125" style="0" bestFit="1" customWidth="1"/>
    <col min="15" max="15" width="9.8515625" style="0" bestFit="1" customWidth="1"/>
    <col min="16" max="16" width="9.28125" style="0" bestFit="1" customWidth="1"/>
    <col min="17" max="17" width="9.57421875" style="0" bestFit="1" customWidth="1"/>
    <col min="19" max="19" width="9.8515625" style="0" bestFit="1" customWidth="1"/>
    <col min="20" max="20" width="9.28125" style="0" bestFit="1" customWidth="1"/>
    <col min="23" max="23" width="12.00390625" style="0" customWidth="1"/>
  </cols>
  <sheetData>
    <row r="1" spans="1:23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0" t="s">
        <v>52</v>
      </c>
      <c r="S1" s="41"/>
      <c r="T1" s="41"/>
      <c r="U1" s="41"/>
      <c r="V1" s="41"/>
      <c r="W1" s="41"/>
    </row>
    <row r="2" spans="1:23" ht="18.75">
      <c r="A2" s="3"/>
      <c r="B2" s="3"/>
      <c r="C2" s="9"/>
      <c r="D2" s="9"/>
      <c r="E2" s="9"/>
      <c r="F2" s="9"/>
      <c r="G2" s="9"/>
      <c r="H2" s="9" t="s">
        <v>53</v>
      </c>
      <c r="I2" s="9"/>
      <c r="J2" s="9"/>
      <c r="K2" s="9"/>
      <c r="L2" s="9"/>
      <c r="M2" s="9"/>
      <c r="N2" s="9"/>
      <c r="O2" s="3"/>
      <c r="P2" s="3"/>
      <c r="Q2" s="3"/>
      <c r="R2" s="3"/>
      <c r="S2" s="10"/>
      <c r="T2" s="10"/>
      <c r="U2" s="10"/>
      <c r="V2" s="10"/>
      <c r="W2" s="3"/>
    </row>
    <row r="3" spans="1:23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0"/>
      <c r="T3" s="10"/>
      <c r="U3" s="10"/>
      <c r="V3" s="10"/>
      <c r="W3" s="3"/>
    </row>
    <row r="4" spans="1:23" ht="15" customHeight="1">
      <c r="A4" s="30" t="s">
        <v>0</v>
      </c>
      <c r="B4" s="30" t="s">
        <v>9</v>
      </c>
      <c r="C4" s="30" t="s">
        <v>10</v>
      </c>
      <c r="D4" s="30" t="s">
        <v>11</v>
      </c>
      <c r="E4" s="32" t="s">
        <v>12</v>
      </c>
      <c r="F4" s="34"/>
      <c r="G4" s="32" t="s">
        <v>13</v>
      </c>
      <c r="H4" s="33"/>
      <c r="I4" s="33"/>
      <c r="J4" s="34"/>
      <c r="K4" s="32" t="s">
        <v>14</v>
      </c>
      <c r="L4" s="33"/>
      <c r="M4" s="33"/>
      <c r="N4" s="34"/>
      <c r="O4" s="32" t="s">
        <v>3</v>
      </c>
      <c r="P4" s="33"/>
      <c r="Q4" s="33"/>
      <c r="R4" s="34"/>
      <c r="S4" s="35" t="s">
        <v>2</v>
      </c>
      <c r="T4" s="36"/>
      <c r="U4" s="37"/>
      <c r="V4" s="38" t="s">
        <v>15</v>
      </c>
      <c r="W4" s="30" t="s">
        <v>25</v>
      </c>
    </row>
    <row r="5" spans="1:23" ht="225">
      <c r="A5" s="31"/>
      <c r="B5" s="31"/>
      <c r="C5" s="31"/>
      <c r="D5" s="31"/>
      <c r="E5" s="1" t="s">
        <v>16</v>
      </c>
      <c r="F5" s="1" t="s">
        <v>17</v>
      </c>
      <c r="G5" s="1" t="s">
        <v>16</v>
      </c>
      <c r="H5" s="1" t="s">
        <v>17</v>
      </c>
      <c r="I5" s="5" t="s">
        <v>18</v>
      </c>
      <c r="J5" s="5" t="s">
        <v>19</v>
      </c>
      <c r="K5" s="1" t="s">
        <v>16</v>
      </c>
      <c r="L5" s="1" t="s">
        <v>17</v>
      </c>
      <c r="M5" s="1" t="s">
        <v>20</v>
      </c>
      <c r="N5" s="1" t="s">
        <v>21</v>
      </c>
      <c r="O5" s="1" t="s">
        <v>16</v>
      </c>
      <c r="P5" s="1" t="s">
        <v>17</v>
      </c>
      <c r="Q5" s="1" t="s">
        <v>22</v>
      </c>
      <c r="R5" s="1" t="s">
        <v>23</v>
      </c>
      <c r="S5" s="11" t="s">
        <v>16</v>
      </c>
      <c r="T5" s="11" t="s">
        <v>17</v>
      </c>
      <c r="U5" s="11" t="s">
        <v>24</v>
      </c>
      <c r="V5" s="39"/>
      <c r="W5" s="31"/>
    </row>
    <row r="6" spans="1:23" ht="1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6">
        <v>13</v>
      </c>
      <c r="N6" s="6">
        <v>14</v>
      </c>
      <c r="O6" s="1">
        <v>15</v>
      </c>
      <c r="P6" s="1">
        <v>16</v>
      </c>
      <c r="Q6" s="6">
        <v>17</v>
      </c>
      <c r="R6" s="6">
        <v>18</v>
      </c>
      <c r="S6" s="11">
        <v>19</v>
      </c>
      <c r="T6" s="11">
        <v>20</v>
      </c>
      <c r="U6" s="11">
        <v>21</v>
      </c>
      <c r="V6" s="12">
        <v>22</v>
      </c>
      <c r="W6" s="6">
        <v>23</v>
      </c>
    </row>
    <row r="7" spans="1:23" ht="45">
      <c r="A7" s="1">
        <v>1</v>
      </c>
      <c r="B7" s="4" t="s">
        <v>26</v>
      </c>
      <c r="C7" s="4" t="s">
        <v>6</v>
      </c>
      <c r="D7" s="2">
        <v>2</v>
      </c>
      <c r="E7" s="2">
        <v>11731.19</v>
      </c>
      <c r="F7" s="2">
        <v>0</v>
      </c>
      <c r="G7" s="2">
        <v>11681.19</v>
      </c>
      <c r="H7" s="2">
        <v>0</v>
      </c>
      <c r="I7" s="2">
        <v>-50</v>
      </c>
      <c r="J7" s="2">
        <f>G7/E7*100-100</f>
        <v>-0.4262142203817376</v>
      </c>
      <c r="K7" s="2">
        <v>15181.813333333334</v>
      </c>
      <c r="L7" s="2">
        <v>2175.6666666666665</v>
      </c>
      <c r="M7" s="2">
        <v>3500.623333333333</v>
      </c>
      <c r="N7" s="2">
        <f>K7/G7*100-100</f>
        <v>29.96803693231024</v>
      </c>
      <c r="O7" s="2">
        <v>21624.879999999997</v>
      </c>
      <c r="P7" s="2">
        <v>8750</v>
      </c>
      <c r="Q7" s="2">
        <v>6443.066666666664</v>
      </c>
      <c r="R7" s="2">
        <f>O7/K7*100-100</f>
        <v>42.43937483093805</v>
      </c>
      <c r="S7" s="2">
        <v>15883.409166666665</v>
      </c>
      <c r="T7" s="2">
        <v>3460.5833333333335</v>
      </c>
      <c r="U7" s="2">
        <f>T7*100/S7</f>
        <v>21.787409094741474</v>
      </c>
      <c r="V7" s="2">
        <f>(J7+N7+R7)/3</f>
        <v>23.99373251428885</v>
      </c>
      <c r="W7" s="2">
        <v>1</v>
      </c>
    </row>
    <row r="8" spans="1:23" ht="90">
      <c r="A8" s="1">
        <v>2</v>
      </c>
      <c r="B8" s="4"/>
      <c r="C8" s="4" t="s">
        <v>8</v>
      </c>
      <c r="D8" s="2">
        <v>16</v>
      </c>
      <c r="E8" s="2">
        <v>7138.057575757576</v>
      </c>
      <c r="F8" s="2">
        <v>1363.6363636363637</v>
      </c>
      <c r="G8" s="2">
        <v>7261.782272727272</v>
      </c>
      <c r="H8" s="2">
        <v>1386.3636363636365</v>
      </c>
      <c r="I8" s="2">
        <v>123.7246969696962</v>
      </c>
      <c r="J8" s="2">
        <f>G8/E8*100-100</f>
        <v>1.733310437140375</v>
      </c>
      <c r="K8" s="2">
        <v>7875.805151515152</v>
      </c>
      <c r="L8" s="2">
        <v>1090.909090909091</v>
      </c>
      <c r="M8" s="2">
        <v>614.0228787878796</v>
      </c>
      <c r="N8" s="2">
        <f>K8/G8*100-100</f>
        <v>8.455539642023368</v>
      </c>
      <c r="O8" s="2">
        <v>8483.010795454546</v>
      </c>
      <c r="P8" s="2">
        <v>1672.7272727272727</v>
      </c>
      <c r="Q8" s="2">
        <v>607.2056439393937</v>
      </c>
      <c r="R8" s="2">
        <f>O8/K8*100-100</f>
        <v>7.709759602452564</v>
      </c>
      <c r="S8" s="2">
        <v>7791.432992424242</v>
      </c>
      <c r="T8" s="2">
        <v>1402.2727272727273</v>
      </c>
      <c r="U8" s="2">
        <f>T8*100/S8</f>
        <v>17.997622884470466</v>
      </c>
      <c r="V8" s="2">
        <f>(J8+N8+R8)/3</f>
        <v>5.966203227205436</v>
      </c>
      <c r="W8" s="2">
        <v>0.75</v>
      </c>
    </row>
    <row r="9" spans="1:23" ht="60">
      <c r="A9" s="1">
        <v>3</v>
      </c>
      <c r="B9" s="4"/>
      <c r="C9" s="4" t="s">
        <v>7</v>
      </c>
      <c r="D9" s="2">
        <v>6</v>
      </c>
      <c r="E9" s="2">
        <v>4051.4066666666663</v>
      </c>
      <c r="F9" s="2">
        <v>83.33333333333333</v>
      </c>
      <c r="G9" s="2">
        <v>3980.195</v>
      </c>
      <c r="H9" s="2">
        <v>0</v>
      </c>
      <c r="I9" s="2">
        <v>-71.21166666666613</v>
      </c>
      <c r="J9" s="2">
        <f>G9/E9*100-100</f>
        <v>-1.7577022630822796</v>
      </c>
      <c r="K9" s="2">
        <v>3989.09</v>
      </c>
      <c r="L9" s="2">
        <v>0</v>
      </c>
      <c r="M9" s="2">
        <v>8.89</v>
      </c>
      <c r="N9" s="2">
        <f>K9/G9*100-100</f>
        <v>0.22348151284043638</v>
      </c>
      <c r="O9" s="2">
        <v>5206.985625</v>
      </c>
      <c r="P9" s="2">
        <v>725</v>
      </c>
      <c r="Q9" s="2">
        <v>1217.9</v>
      </c>
      <c r="R9" s="2">
        <f>O9/K9*100-100</f>
        <v>30.530663008355305</v>
      </c>
      <c r="S9" s="2">
        <v>4409.150666666667</v>
      </c>
      <c r="T9" s="2">
        <v>262.5</v>
      </c>
      <c r="U9" s="2">
        <f>T9*100/S9</f>
        <v>5.953527557688358</v>
      </c>
      <c r="V9" s="2">
        <f>(J9+N9+R9)/3</f>
        <v>9.665480752704488</v>
      </c>
      <c r="W9" s="2">
        <v>0.54</v>
      </c>
    </row>
    <row r="10" spans="1:7" ht="15">
      <c r="A10" s="42" t="s">
        <v>49</v>
      </c>
      <c r="B10" s="42"/>
      <c r="C10" s="42"/>
      <c r="D10" s="42"/>
      <c r="E10" s="42"/>
      <c r="F10" s="42"/>
      <c r="G10" s="42"/>
    </row>
    <row r="11" spans="1:7" ht="15">
      <c r="A11" s="43"/>
      <c r="B11" s="43"/>
      <c r="C11" s="43"/>
      <c r="D11" s="43"/>
      <c r="E11" s="43"/>
      <c r="F11" s="43"/>
      <c r="G11" s="43"/>
    </row>
  </sheetData>
  <sheetProtection/>
  <mergeCells count="13">
    <mergeCell ref="A10:G11"/>
    <mergeCell ref="A4:A5"/>
    <mergeCell ref="B4:B5"/>
    <mergeCell ref="C4:C5"/>
    <mergeCell ref="D4:D5"/>
    <mergeCell ref="E4:F4"/>
    <mergeCell ref="G4:J4"/>
    <mergeCell ref="K4:N4"/>
    <mergeCell ref="O4:R4"/>
    <mergeCell ref="S4:U4"/>
    <mergeCell ref="V4:V5"/>
    <mergeCell ref="W4:W5"/>
    <mergeCell ref="R1:W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13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9.140625" style="22" customWidth="1"/>
    <col min="3" max="3" width="18.8515625" style="22" bestFit="1" customWidth="1"/>
    <col min="4" max="4" width="7.00390625" style="22" customWidth="1"/>
    <col min="5" max="5" width="9.8515625" style="22" bestFit="1" customWidth="1"/>
    <col min="6" max="6" width="8.8515625" style="22" bestFit="1" customWidth="1"/>
    <col min="7" max="7" width="9.8515625" style="22" bestFit="1" customWidth="1"/>
    <col min="8" max="9" width="8.8515625" style="22" bestFit="1" customWidth="1"/>
    <col min="10" max="10" width="8.8515625" style="22" customWidth="1"/>
    <col min="11" max="11" width="9.8515625" style="22" bestFit="1" customWidth="1"/>
    <col min="12" max="12" width="8.8515625" style="22" bestFit="1" customWidth="1"/>
    <col min="13" max="13" width="9.57421875" style="22" bestFit="1" customWidth="1"/>
    <col min="14" max="14" width="9.57421875" style="22" customWidth="1"/>
    <col min="15" max="15" width="9.8515625" style="22" bestFit="1" customWidth="1"/>
    <col min="16" max="16" width="8.8515625" style="22" bestFit="1" customWidth="1"/>
    <col min="17" max="17" width="9.57421875" style="22" bestFit="1" customWidth="1"/>
    <col min="18" max="18" width="9.57421875" style="22" customWidth="1"/>
    <col min="19" max="19" width="9.8515625" style="22" bestFit="1" customWidth="1"/>
    <col min="20" max="20" width="8.8515625" style="22" bestFit="1" customWidth="1"/>
    <col min="21" max="22" width="8.8515625" style="22" customWidth="1"/>
    <col min="23" max="23" width="8.7109375" style="22" customWidth="1"/>
    <col min="24" max="16384" width="9.140625" style="22" customWidth="1"/>
  </cols>
  <sheetData>
    <row r="1" spans="1:23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4" t="s">
        <v>54</v>
      </c>
      <c r="P1" s="44"/>
      <c r="Q1" s="44"/>
      <c r="R1" s="44"/>
      <c r="S1" s="44"/>
      <c r="T1" s="44"/>
      <c r="U1" s="44"/>
      <c r="V1" s="44"/>
      <c r="W1" s="44"/>
    </row>
    <row r="2" spans="1:23" ht="18.75">
      <c r="A2" s="3"/>
      <c r="B2" s="3"/>
      <c r="C2" s="9"/>
      <c r="D2" s="9"/>
      <c r="E2" s="9"/>
      <c r="F2" s="9"/>
      <c r="G2" s="9"/>
      <c r="H2" s="9" t="s">
        <v>48</v>
      </c>
      <c r="I2" s="9"/>
      <c r="J2" s="9"/>
      <c r="K2" s="9"/>
      <c r="L2" s="9"/>
      <c r="M2" s="9"/>
      <c r="N2" s="9"/>
      <c r="O2" s="3"/>
      <c r="P2" s="3"/>
      <c r="Q2" s="3"/>
      <c r="R2" s="3"/>
      <c r="S2" s="10"/>
      <c r="T2" s="10"/>
      <c r="U2" s="10"/>
      <c r="V2" s="10"/>
      <c r="W2" s="3"/>
    </row>
    <row r="3" spans="1:23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0"/>
      <c r="T3" s="10"/>
      <c r="U3" s="10"/>
      <c r="V3" s="10"/>
      <c r="W3" s="3"/>
    </row>
    <row r="4" spans="1:23" ht="50.25" customHeight="1">
      <c r="A4" s="30" t="s">
        <v>0</v>
      </c>
      <c r="B4" s="30" t="s">
        <v>9</v>
      </c>
      <c r="C4" s="30" t="s">
        <v>10</v>
      </c>
      <c r="D4" s="30" t="s">
        <v>11</v>
      </c>
      <c r="E4" s="32" t="s">
        <v>12</v>
      </c>
      <c r="F4" s="34"/>
      <c r="G4" s="32" t="s">
        <v>13</v>
      </c>
      <c r="H4" s="33"/>
      <c r="I4" s="33"/>
      <c r="J4" s="34"/>
      <c r="K4" s="32" t="s">
        <v>14</v>
      </c>
      <c r="L4" s="33"/>
      <c r="M4" s="33"/>
      <c r="N4" s="34"/>
      <c r="O4" s="32" t="s">
        <v>3</v>
      </c>
      <c r="P4" s="33"/>
      <c r="Q4" s="33"/>
      <c r="R4" s="34"/>
      <c r="S4" s="35" t="s">
        <v>2</v>
      </c>
      <c r="T4" s="36"/>
      <c r="U4" s="37"/>
      <c r="V4" s="38" t="s">
        <v>15</v>
      </c>
      <c r="W4" s="30" t="s">
        <v>25</v>
      </c>
    </row>
    <row r="5" spans="1:23" ht="225">
      <c r="A5" s="31"/>
      <c r="B5" s="31"/>
      <c r="C5" s="31"/>
      <c r="D5" s="31"/>
      <c r="E5" s="1" t="s">
        <v>16</v>
      </c>
      <c r="F5" s="1" t="s">
        <v>17</v>
      </c>
      <c r="G5" s="1" t="s">
        <v>16</v>
      </c>
      <c r="H5" s="1" t="s">
        <v>17</v>
      </c>
      <c r="I5" s="7" t="s">
        <v>18</v>
      </c>
      <c r="J5" s="7" t="s">
        <v>19</v>
      </c>
      <c r="K5" s="1" t="s">
        <v>16</v>
      </c>
      <c r="L5" s="1" t="s">
        <v>17</v>
      </c>
      <c r="M5" s="1" t="s">
        <v>20</v>
      </c>
      <c r="N5" s="1" t="s">
        <v>21</v>
      </c>
      <c r="O5" s="1" t="s">
        <v>16</v>
      </c>
      <c r="P5" s="1" t="s">
        <v>17</v>
      </c>
      <c r="Q5" s="1" t="s">
        <v>22</v>
      </c>
      <c r="R5" s="1" t="s">
        <v>23</v>
      </c>
      <c r="S5" s="11" t="s">
        <v>16</v>
      </c>
      <c r="T5" s="11" t="s">
        <v>17</v>
      </c>
      <c r="U5" s="11" t="s">
        <v>24</v>
      </c>
      <c r="V5" s="39"/>
      <c r="W5" s="31"/>
    </row>
    <row r="6" spans="1:23" ht="1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8">
        <v>13</v>
      </c>
      <c r="N6" s="8">
        <v>14</v>
      </c>
      <c r="O6" s="1">
        <v>15</v>
      </c>
      <c r="P6" s="1">
        <v>16</v>
      </c>
      <c r="Q6" s="8">
        <v>17</v>
      </c>
      <c r="R6" s="8">
        <v>18</v>
      </c>
      <c r="S6" s="11">
        <v>19</v>
      </c>
      <c r="T6" s="11">
        <v>20</v>
      </c>
      <c r="U6" s="11">
        <v>21</v>
      </c>
      <c r="V6" s="12">
        <v>22</v>
      </c>
      <c r="W6" s="8">
        <v>23</v>
      </c>
    </row>
    <row r="7" spans="1:23" s="14" customFormat="1" ht="75">
      <c r="A7" s="15">
        <v>1</v>
      </c>
      <c r="B7" s="15" t="s">
        <v>32</v>
      </c>
      <c r="C7" s="15" t="s">
        <v>28</v>
      </c>
      <c r="D7" s="15">
        <v>2</v>
      </c>
      <c r="E7" s="16">
        <v>14816.966666666665</v>
      </c>
      <c r="F7" s="16">
        <v>1969.2683333333334</v>
      </c>
      <c r="G7" s="16">
        <v>21138.9675</v>
      </c>
      <c r="H7" s="16">
        <v>3415.24</v>
      </c>
      <c r="I7" s="16">
        <v>6322.0008333333335</v>
      </c>
      <c r="J7" s="16">
        <f>G7/E7*100-100</f>
        <v>42.667308198484164</v>
      </c>
      <c r="K7" s="16">
        <v>21436.98</v>
      </c>
      <c r="L7" s="16">
        <v>1138.8683333333333</v>
      </c>
      <c r="M7" s="16">
        <v>298.0125000000007</v>
      </c>
      <c r="N7" s="16">
        <f>K7/G7*100-100</f>
        <v>1.4097779373566794</v>
      </c>
      <c r="O7" s="16">
        <v>19116.43625</v>
      </c>
      <c r="P7" s="16">
        <v>3198.56875</v>
      </c>
      <c r="Q7" s="16">
        <v>-2320.5437500000007</v>
      </c>
      <c r="R7" s="16">
        <f>O7/K7*100-100</f>
        <v>-10.824956453754226</v>
      </c>
      <c r="S7" s="16">
        <v>18958.793333333335</v>
      </c>
      <c r="T7" s="16">
        <v>2412.4304166666666</v>
      </c>
      <c r="U7" s="17">
        <f>T7*100/S7</f>
        <v>12.724598945994803</v>
      </c>
      <c r="V7" s="17">
        <f>(J7+N7+R7)/3</f>
        <v>11.084043227362207</v>
      </c>
      <c r="W7" s="18">
        <v>1</v>
      </c>
    </row>
    <row r="8" spans="1:23" s="14" customFormat="1" ht="60">
      <c r="A8" s="15"/>
      <c r="B8" s="24"/>
      <c r="C8" s="19" t="s">
        <v>29</v>
      </c>
      <c r="D8" s="15">
        <v>8</v>
      </c>
      <c r="E8" s="16">
        <v>8711.2425</v>
      </c>
      <c r="F8" s="16">
        <v>2686.5840277777775</v>
      </c>
      <c r="G8" s="16">
        <v>9752.375833333334</v>
      </c>
      <c r="H8" s="16">
        <v>541.6541666666667</v>
      </c>
      <c r="I8" s="16">
        <v>1041.1333333333332</v>
      </c>
      <c r="J8" s="16">
        <f>G8/E8*100-100</f>
        <v>11.951605449318322</v>
      </c>
      <c r="K8" s="16">
        <v>9671.697777777777</v>
      </c>
      <c r="L8" s="16">
        <v>571.7322222222223</v>
      </c>
      <c r="M8" s="16">
        <v>-80.67805555555606</v>
      </c>
      <c r="N8" s="16">
        <f>K8/G8*100-100</f>
        <v>-0.8272656523326418</v>
      </c>
      <c r="O8" s="16">
        <v>9412.064583333333</v>
      </c>
      <c r="P8" s="16">
        <v>1684.7916666666665</v>
      </c>
      <c r="Q8" s="16">
        <v>-259.6331944444446</v>
      </c>
      <c r="R8" s="16">
        <f>O8/K8*100-100</f>
        <v>-2.6844634769398255</v>
      </c>
      <c r="S8" s="16">
        <v>9358.485902777777</v>
      </c>
      <c r="T8" s="16">
        <v>1466.451979166667</v>
      </c>
      <c r="U8" s="17">
        <f>T8*100/S8</f>
        <v>15.669756779046876</v>
      </c>
      <c r="V8" s="17">
        <f>(J8+N8+R8)/3</f>
        <v>2.8132921066819514</v>
      </c>
      <c r="W8" s="15">
        <v>1</v>
      </c>
    </row>
    <row r="9" spans="1:23" s="14" customFormat="1" ht="75">
      <c r="A9" s="15">
        <v>2</v>
      </c>
      <c r="B9" s="15" t="s">
        <v>31</v>
      </c>
      <c r="C9" s="15" t="s">
        <v>28</v>
      </c>
      <c r="D9" s="15">
        <v>2</v>
      </c>
      <c r="E9" s="16">
        <v>9562.588333333333</v>
      </c>
      <c r="F9" s="16">
        <v>1482.7866666666669</v>
      </c>
      <c r="G9" s="16">
        <v>18844.565000000002</v>
      </c>
      <c r="H9" s="16">
        <v>3300.8824999999997</v>
      </c>
      <c r="I9" s="16">
        <v>9281.97666666667</v>
      </c>
      <c r="J9" s="16">
        <f>G9/E9*100-100</f>
        <v>97.0655260177989</v>
      </c>
      <c r="K9" s="16">
        <v>14457.108333333332</v>
      </c>
      <c r="L9" s="16">
        <v>984.4983333333333</v>
      </c>
      <c r="M9" s="16">
        <v>-4387.456666666671</v>
      </c>
      <c r="N9" s="16">
        <f>K9/G9*100-100</f>
        <v>-23.2823451571669</v>
      </c>
      <c r="O9" s="16">
        <v>16522.122499999998</v>
      </c>
      <c r="P9" s="16">
        <v>4377.485</v>
      </c>
      <c r="Q9" s="16">
        <v>2065.014166666666</v>
      </c>
      <c r="R9" s="16">
        <f>O9/K9*100-100</f>
        <v>14.283728938417255</v>
      </c>
      <c r="S9" s="16">
        <v>14653.059166666668</v>
      </c>
      <c r="T9" s="16">
        <v>2626.13</v>
      </c>
      <c r="U9" s="17">
        <f>T9*100/S9</f>
        <v>17.922059619973552</v>
      </c>
      <c r="V9" s="17">
        <f>(J9+N9+R9)/3</f>
        <v>29.355636599683084</v>
      </c>
      <c r="W9" s="15">
        <v>1</v>
      </c>
    </row>
    <row r="10" spans="1:23" s="14" customFormat="1" ht="45">
      <c r="A10" s="15"/>
      <c r="B10" s="15"/>
      <c r="C10" s="19" t="s">
        <v>30</v>
      </c>
      <c r="D10" s="15">
        <v>5</v>
      </c>
      <c r="E10" s="16">
        <v>7494.598000000001</v>
      </c>
      <c r="F10" s="16">
        <v>858.5899999999998</v>
      </c>
      <c r="G10" s="16">
        <v>7282.91</v>
      </c>
      <c r="H10" s="16">
        <v>1452.143</v>
      </c>
      <c r="I10" s="16">
        <v>-211.688000000001</v>
      </c>
      <c r="J10" s="16">
        <f>G10/E10*100-100</f>
        <v>-2.824541089462045</v>
      </c>
      <c r="K10" s="16">
        <v>8098.760666666668</v>
      </c>
      <c r="L10" s="16">
        <v>650.2333333333332</v>
      </c>
      <c r="M10" s="16">
        <v>815.8506666666681</v>
      </c>
      <c r="N10" s="16">
        <f>K10/G10*100-100</f>
        <v>11.20226209944471</v>
      </c>
      <c r="O10" s="16">
        <v>10283.645</v>
      </c>
      <c r="P10" s="16">
        <v>2458.7495</v>
      </c>
      <c r="Q10" s="16">
        <v>2184.8843333333325</v>
      </c>
      <c r="R10" s="16">
        <f>O10/K10*100-100</f>
        <v>26.978008404742738</v>
      </c>
      <c r="S10" s="16">
        <v>8540.039666666667</v>
      </c>
      <c r="T10" s="16">
        <v>1438.8128333333332</v>
      </c>
      <c r="U10" s="17">
        <f>T10*100/S10</f>
        <v>16.84784719384012</v>
      </c>
      <c r="V10" s="17">
        <f>(J10+N10+R10)/3</f>
        <v>11.785243138241801</v>
      </c>
      <c r="W10" s="15">
        <v>1.1</v>
      </c>
    </row>
    <row r="12" spans="1:8" ht="15">
      <c r="A12" s="45" t="s">
        <v>50</v>
      </c>
      <c r="B12" s="45"/>
      <c r="C12" s="45"/>
      <c r="D12" s="45"/>
      <c r="E12" s="45"/>
      <c r="F12" s="45"/>
      <c r="G12" s="45"/>
      <c r="H12" s="45"/>
    </row>
    <row r="13" ht="15">
      <c r="C13" s="29"/>
    </row>
  </sheetData>
  <sheetProtection/>
  <mergeCells count="13">
    <mergeCell ref="A4:A5"/>
    <mergeCell ref="B4:B5"/>
    <mergeCell ref="C4:C5"/>
    <mergeCell ref="D4:D5"/>
    <mergeCell ref="E4:F4"/>
    <mergeCell ref="A12:H12"/>
    <mergeCell ref="O1:W1"/>
    <mergeCell ref="G4:J4"/>
    <mergeCell ref="K4:N4"/>
    <mergeCell ref="O4:R4"/>
    <mergeCell ref="S4:U4"/>
    <mergeCell ref="V4:V5"/>
    <mergeCell ref="W4:W5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5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6.7109375" style="22" bestFit="1" customWidth="1"/>
    <col min="2" max="2" width="18.421875" style="22" customWidth="1"/>
    <col min="3" max="3" width="18.8515625" style="22" bestFit="1" customWidth="1"/>
    <col min="4" max="4" width="9.00390625" style="22" bestFit="1" customWidth="1"/>
    <col min="5" max="5" width="17.00390625" style="22" bestFit="1" customWidth="1"/>
    <col min="6" max="6" width="8.8515625" style="22" bestFit="1" customWidth="1"/>
    <col min="7" max="7" width="19.421875" style="22" bestFit="1" customWidth="1"/>
    <col min="8" max="8" width="8.8515625" style="22" bestFit="1" customWidth="1"/>
    <col min="9" max="9" width="20.57421875" style="22" bestFit="1" customWidth="1"/>
    <col min="10" max="10" width="14.00390625" style="22" bestFit="1" customWidth="1"/>
    <col min="11" max="11" width="11.8515625" style="22" bestFit="1" customWidth="1"/>
    <col min="12" max="13" width="11.8515625" style="22" customWidth="1"/>
    <col min="14" max="14" width="13.7109375" style="22" bestFit="1" customWidth="1"/>
    <col min="15" max="16384" width="9.140625" style="22" customWidth="1"/>
  </cols>
  <sheetData>
    <row r="1" spans="10:14" ht="15">
      <c r="J1" s="46" t="s">
        <v>55</v>
      </c>
      <c r="K1" s="45"/>
      <c r="L1" s="45"/>
      <c r="M1" s="45"/>
      <c r="N1" s="45"/>
    </row>
    <row r="2" spans="3:7" ht="18.75">
      <c r="C2" s="28" t="s">
        <v>44</v>
      </c>
      <c r="G2" s="23"/>
    </row>
    <row r="5" spans="1:14" s="13" customFormat="1" ht="36.75" customHeight="1">
      <c r="A5" s="47" t="s">
        <v>0</v>
      </c>
      <c r="B5" s="47" t="s">
        <v>41</v>
      </c>
      <c r="C5" s="47" t="s">
        <v>10</v>
      </c>
      <c r="D5" s="47" t="s">
        <v>11</v>
      </c>
      <c r="E5" s="50" t="s">
        <v>33</v>
      </c>
      <c r="F5" s="51"/>
      <c r="G5" s="50" t="s">
        <v>37</v>
      </c>
      <c r="H5" s="52"/>
      <c r="I5" s="52"/>
      <c r="J5" s="50" t="s">
        <v>2</v>
      </c>
      <c r="K5" s="52"/>
      <c r="L5" s="51"/>
      <c r="M5" s="47" t="s">
        <v>38</v>
      </c>
      <c r="N5" s="47" t="s">
        <v>40</v>
      </c>
    </row>
    <row r="6" spans="1:14" s="14" customFormat="1" ht="45" customHeight="1">
      <c r="A6" s="48"/>
      <c r="B6" s="48"/>
      <c r="C6" s="48"/>
      <c r="D6" s="48"/>
      <c r="E6" s="47" t="s">
        <v>16</v>
      </c>
      <c r="F6" s="47" t="s">
        <v>1</v>
      </c>
      <c r="G6" s="47" t="s">
        <v>42</v>
      </c>
      <c r="H6" s="47" t="s">
        <v>1</v>
      </c>
      <c r="I6" s="47" t="s">
        <v>4</v>
      </c>
      <c r="J6" s="53" t="s">
        <v>16</v>
      </c>
      <c r="K6" s="47" t="s">
        <v>43</v>
      </c>
      <c r="L6" s="47" t="s">
        <v>39</v>
      </c>
      <c r="M6" s="48"/>
      <c r="N6" s="48"/>
    </row>
    <row r="7" spans="1:14" s="14" customFormat="1" ht="15">
      <c r="A7" s="49"/>
      <c r="B7" s="49"/>
      <c r="C7" s="49"/>
      <c r="D7" s="49"/>
      <c r="E7" s="49"/>
      <c r="F7" s="49"/>
      <c r="G7" s="49"/>
      <c r="H7" s="49"/>
      <c r="I7" s="49"/>
      <c r="J7" s="54"/>
      <c r="K7" s="49"/>
      <c r="L7" s="49"/>
      <c r="M7" s="49"/>
      <c r="N7" s="49"/>
    </row>
    <row r="8" spans="1:14" s="14" customFormat="1" ht="75">
      <c r="A8" s="15">
        <v>1</v>
      </c>
      <c r="B8" s="15" t="s">
        <v>35</v>
      </c>
      <c r="C8" s="15" t="s">
        <v>28</v>
      </c>
      <c r="D8" s="15">
        <v>6</v>
      </c>
      <c r="E8" s="16">
        <v>14667.958000000002</v>
      </c>
      <c r="F8" s="16">
        <v>2231.6785</v>
      </c>
      <c r="G8" s="16">
        <v>16536.676952380953</v>
      </c>
      <c r="H8" s="16">
        <v>5834.411523809524</v>
      </c>
      <c r="I8" s="16">
        <v>1868.7189523809502</v>
      </c>
      <c r="J8" s="16">
        <v>15758.044055555556</v>
      </c>
      <c r="K8" s="16">
        <v>4333.272763888889</v>
      </c>
      <c r="L8" s="17">
        <f>K8*100/J8</f>
        <v>27.498798382665885</v>
      </c>
      <c r="M8" s="16">
        <f>G8/E8*100-100</f>
        <v>12.740143872657313</v>
      </c>
      <c r="N8" s="18">
        <v>0.91</v>
      </c>
    </row>
    <row r="9" spans="1:14" s="14" customFormat="1" ht="75">
      <c r="A9" s="15"/>
      <c r="B9" s="15"/>
      <c r="C9" s="19" t="s">
        <v>27</v>
      </c>
      <c r="D9" s="15">
        <v>19</v>
      </c>
      <c r="E9" s="16">
        <v>8871.774125</v>
      </c>
      <c r="F9" s="16">
        <v>1167.9680955882354</v>
      </c>
      <c r="G9" s="16">
        <v>10621.786363095236</v>
      </c>
      <c r="H9" s="16">
        <v>2322.9756913265305</v>
      </c>
      <c r="I9" s="16">
        <v>1750.0122380952362</v>
      </c>
      <c r="J9" s="16">
        <v>9892.614597222224</v>
      </c>
      <c r="K9" s="16">
        <v>1841.722526435574</v>
      </c>
      <c r="L9" s="17">
        <f>K9*100/J9</f>
        <v>18.61714623910161</v>
      </c>
      <c r="M9" s="16">
        <f>G9/E9*100-100</f>
        <v>19.7256175984444</v>
      </c>
      <c r="N9" s="20" t="s">
        <v>5</v>
      </c>
    </row>
    <row r="10" spans="1:14" s="14" customFormat="1" ht="60">
      <c r="A10" s="15">
        <v>2</v>
      </c>
      <c r="B10" s="21" t="s">
        <v>36</v>
      </c>
      <c r="C10" s="15" t="s">
        <v>34</v>
      </c>
      <c r="D10" s="15">
        <v>1</v>
      </c>
      <c r="E10" s="16">
        <v>8498.962</v>
      </c>
      <c r="F10" s="16">
        <v>2800</v>
      </c>
      <c r="G10" s="16">
        <v>13571.058571428572</v>
      </c>
      <c r="H10" s="16">
        <v>4657.857142857143</v>
      </c>
      <c r="I10" s="16">
        <v>5072.096571428572</v>
      </c>
      <c r="J10" s="16">
        <v>11457.685000000003</v>
      </c>
      <c r="K10" s="16">
        <v>3883.75</v>
      </c>
      <c r="L10" s="17">
        <f>K10*100/J10</f>
        <v>33.89646337807331</v>
      </c>
      <c r="M10" s="16">
        <f>G10/E10*100-100</f>
        <v>59.67901223030029</v>
      </c>
      <c r="N10" s="15">
        <v>1.15</v>
      </c>
    </row>
    <row r="11" spans="1:14" s="14" customFormat="1" ht="90">
      <c r="A11" s="15"/>
      <c r="B11" s="15"/>
      <c r="C11" s="15" t="s">
        <v>45</v>
      </c>
      <c r="D11" s="15">
        <v>11</v>
      </c>
      <c r="E11" s="16">
        <v>7485.500238095238</v>
      </c>
      <c r="F11" s="16">
        <v>2867.202380952381</v>
      </c>
      <c r="G11" s="16">
        <v>9262.378911564627</v>
      </c>
      <c r="H11" s="16">
        <v>3887.7551020408164</v>
      </c>
      <c r="I11" s="16">
        <v>1776.8786734693886</v>
      </c>
      <c r="J11" s="16">
        <v>8522.012797619047</v>
      </c>
      <c r="K11" s="16">
        <v>3462.524801587302</v>
      </c>
      <c r="L11" s="17">
        <f>K11*100/J11</f>
        <v>40.630363786295796</v>
      </c>
      <c r="M11" s="16">
        <f>G11/E11*100-100</f>
        <v>23.737607600711712</v>
      </c>
      <c r="N11" s="15">
        <v>0.93</v>
      </c>
    </row>
    <row r="12" spans="1:14" ht="45">
      <c r="A12" s="25">
        <v>3</v>
      </c>
      <c r="B12" s="26" t="s">
        <v>46</v>
      </c>
      <c r="C12" s="15" t="s">
        <v>47</v>
      </c>
      <c r="D12" s="15">
        <v>1</v>
      </c>
      <c r="E12" s="16">
        <v>5763.23</v>
      </c>
      <c r="F12" s="16">
        <v>0</v>
      </c>
      <c r="G12" s="16">
        <v>5008.844285714285</v>
      </c>
      <c r="H12" s="16">
        <v>0</v>
      </c>
      <c r="I12" s="16">
        <v>-754.3857142857141</v>
      </c>
      <c r="J12" s="16">
        <v>5323.171666666666</v>
      </c>
      <c r="K12" s="16">
        <v>0</v>
      </c>
      <c r="L12" s="17">
        <f>K12*100/J12</f>
        <v>0</v>
      </c>
      <c r="M12" s="16">
        <f>G12/E12*100-100</f>
        <v>-13.089634012276349</v>
      </c>
      <c r="N12" s="27">
        <v>0.5</v>
      </c>
    </row>
    <row r="14" spans="2:5" ht="15">
      <c r="B14" s="45" t="s">
        <v>51</v>
      </c>
      <c r="C14" s="45"/>
      <c r="D14" s="45"/>
      <c r="E14" s="45"/>
    </row>
    <row r="15" ht="15">
      <c r="B15" s="29"/>
    </row>
  </sheetData>
  <sheetProtection/>
  <mergeCells count="19">
    <mergeCell ref="B14:E14"/>
    <mergeCell ref="A5:A7"/>
    <mergeCell ref="J6:J7"/>
    <mergeCell ref="H6:H7"/>
    <mergeCell ref="K6:K7"/>
    <mergeCell ref="I6:I7"/>
    <mergeCell ref="D5:D7"/>
    <mergeCell ref="C5:C7"/>
    <mergeCell ref="B5:B7"/>
    <mergeCell ref="J1:N1"/>
    <mergeCell ref="N5:N7"/>
    <mergeCell ref="F6:F7"/>
    <mergeCell ref="E6:E7"/>
    <mergeCell ref="L6:L7"/>
    <mergeCell ref="E5:F5"/>
    <mergeCell ref="G5:I5"/>
    <mergeCell ref="J5:L5"/>
    <mergeCell ref="M5:M7"/>
    <mergeCell ref="G6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2012-10-08T10:11:24Z</cp:lastPrinted>
  <dcterms:created xsi:type="dcterms:W3CDTF">2012-05-15T03:22:38Z</dcterms:created>
  <dcterms:modified xsi:type="dcterms:W3CDTF">2012-10-08T10:12:36Z</dcterms:modified>
  <cp:category/>
  <cp:version/>
  <cp:contentType/>
  <cp:contentStatus/>
</cp:coreProperties>
</file>