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<sst xmlns="http://schemas.openxmlformats.org/spreadsheetml/2006/main" count="39" uniqueCount="39">
  <si>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Уменьшение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</si>
  <si>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</si>
  <si>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 бюджетов</t>
  </si>
  <si>
    <t>01 05 02 01 00 0000 610</t>
  </si>
  <si>
    <t>Уменьшение прочих остатков средств бюджетов</t>
  </si>
  <si>
    <t>01 05 02 00 00 0000 600</t>
  </si>
  <si>
    <t>01 05 00 00 00 0000 600</t>
  </si>
  <si>
    <t>Уменьшение остатков средств бюджетов</t>
  </si>
  <si>
    <t>Увеличение прочих остатков денежных средств бюджетов городских поселений</t>
  </si>
  <si>
    <t>01 05 02 01 13 0000 510</t>
  </si>
  <si>
    <t>Увеличение прочих остатков денежных средств  бюджетов</t>
  </si>
  <si>
    <t>01 05 02 01 00 0000 510</t>
  </si>
  <si>
    <t>Увеличение прочих остатков средств бюджетов</t>
  </si>
  <si>
    <t>01 05 02 00 00 0000 500</t>
  </si>
  <si>
    <t>Увеличение остатков средств бюджетов</t>
  </si>
  <si>
    <t>01 05 00 00 00 0000 500</t>
  </si>
  <si>
    <t xml:space="preserve">Изменение остатков средств </t>
  </si>
  <si>
    <t>01 00 00 00 00 0000 000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</si>
  <si>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</si>
  <si>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</si>
  <si>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</si>
  <si>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</si>
  <si>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</si>
  <si>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</si>
  <si>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Бюджетные кредиты от других бюджетов бюджетной  системы Российской Федерации</t>
  </si>
  <si>
    <t>01 03 00 00 00 0000 000</t>
  </si>
  <si>
    <t xml:space="preserve">     
Источники внутреннего финансирования дефицита бюджета</t>
  </si>
  <si>
    <t>Фактически исполнено</t>
  </si>
  <si>
    <t>Уточненный план (бюджетная роспись)</t>
  </si>
  <si>
    <t>Утверждено решением о бюджете</t>
  </si>
  <si>
    <t>Наименование показателя</t>
  </si>
  <si>
    <t>Код источника финансирования по бюджетной классификации</t>
  </si>
  <si>
    <t>тыс. рублей</t>
  </si>
  <si>
    <t xml:space="preserve">Источники финансирования дефицита бюджета Яйвинского городского поселения за 2019 год по кодам классификации источников финансирования дефицита бюджета      
</t>
  </si>
  <si>
    <t>№</t>
  </si>
  <si>
    <t>от</t>
  </si>
  <si>
    <t>к решению Думы</t>
  </si>
  <si>
    <t>Приложение 6</t>
  </si>
  <si>
    <t>01 05 00 00 00 0000 000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</si>
</sst>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D_M_-;\-* #,##0.00\ _D_M_-;_-* &quot;-&quot;??\ _D_M_-;_-@_-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3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7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16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49" fillId="22" borderId="0" applyNumberFormat="0" applyBorder="0" applyAlignment="0" applyProtection="0"/>
    <xf numFmtId="0" fontId="1" fillId="6" borderId="0" applyNumberFormat="0" applyBorder="0" applyAlignment="0" applyProtection="0"/>
    <xf numFmtId="0" fontId="49" fillId="23" borderId="0" applyNumberFormat="0" applyBorder="0" applyAlignment="0" applyProtection="0"/>
    <xf numFmtId="0" fontId="1" fillId="3" borderId="0" applyNumberFormat="0" applyBorder="0" applyAlignment="0" applyProtection="0"/>
    <xf numFmtId="0" fontId="49" fillId="24" borderId="0" applyNumberFormat="0" applyBorder="0" applyAlignment="0" applyProtection="0"/>
    <xf numFmtId="0" fontId="1" fillId="25" borderId="0" applyNumberFormat="0" applyBorder="0" applyAlignment="0" applyProtection="0"/>
    <xf numFmtId="0" fontId="49" fillId="26" borderId="0" applyNumberFormat="0" applyBorder="0" applyAlignment="0" applyProtection="0"/>
    <xf numFmtId="0" fontId="1" fillId="14" borderId="0" applyNumberFormat="0" applyBorder="0" applyAlignment="0" applyProtection="0"/>
    <xf numFmtId="0" fontId="49" fillId="27" borderId="0" applyNumberFormat="0" applyBorder="0" applyAlignment="0" applyProtection="0"/>
    <xf numFmtId="0" fontId="1" fillId="6" borderId="0" applyNumberFormat="0" applyBorder="0" applyAlignment="0" applyProtection="0"/>
    <xf numFmtId="0" fontId="49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50" fillId="32" borderId="0" applyNumberFormat="0" applyBorder="0" applyAlignment="0" applyProtection="0"/>
    <xf numFmtId="0" fontId="10" fillId="3" borderId="0" applyNumberFormat="0" applyBorder="0" applyAlignment="0" applyProtection="0"/>
    <xf numFmtId="0" fontId="50" fillId="33" borderId="0" applyNumberFormat="0" applyBorder="0" applyAlignment="0" applyProtection="0"/>
    <xf numFmtId="0" fontId="10" fillId="25" borderId="0" applyNumberFormat="0" applyBorder="0" applyAlignment="0" applyProtection="0"/>
    <xf numFmtId="0" fontId="5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1" fillId="46" borderId="0" applyNumberFormat="0" applyBorder="0" applyAlignment="0" applyProtection="0"/>
    <xf numFmtId="0" fontId="12" fillId="60" borderId="1" applyNumberFormat="0" applyAlignment="0" applyProtection="0"/>
    <xf numFmtId="0" fontId="13" fillId="47" borderId="2" applyNumberFormat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6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58" borderId="1" applyNumberFormat="0" applyAlignment="0" applyProtection="0"/>
    <xf numFmtId="0" fontId="21" fillId="0" borderId="6" applyNumberFormat="0" applyFill="0" applyAlignment="0" applyProtection="0"/>
    <xf numFmtId="0" fontId="22" fillId="58" borderId="0" applyNumberFormat="0" applyBorder="0" applyAlignment="0" applyProtection="0"/>
    <xf numFmtId="0" fontId="0" fillId="0" borderId="0">
      <alignment/>
      <protection/>
    </xf>
    <xf numFmtId="0" fontId="23" fillId="57" borderId="7" applyNumberFormat="0" applyFont="0" applyAlignment="0" applyProtection="0"/>
    <xf numFmtId="0" fontId="24" fillId="60" borderId="8" applyNumberFormat="0" applyAlignment="0" applyProtection="0"/>
    <xf numFmtId="0" fontId="23" fillId="0" borderId="0">
      <alignment/>
      <protection/>
    </xf>
    <xf numFmtId="4" fontId="25" fillId="65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" fontId="26" fillId="65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4" fontId="25" fillId="65" borderId="9" applyNumberFormat="0" applyProtection="0">
      <alignment horizontal="left" vertical="center" indent="1"/>
    </xf>
    <xf numFmtId="0" fontId="23" fillId="0" borderId="0">
      <alignment/>
      <protection/>
    </xf>
    <xf numFmtId="4" fontId="27" fillId="65" borderId="10" applyNumberFormat="0" applyProtection="0">
      <alignment horizontal="left" vertical="center" indent="1"/>
    </xf>
    <xf numFmtId="0" fontId="23" fillId="0" borderId="0">
      <alignment/>
      <protection/>
    </xf>
    <xf numFmtId="0" fontId="25" fillId="65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4" fontId="25" fillId="2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7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3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66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9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39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67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0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68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5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25" fillId="69" borderId="11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70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28" fillId="19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2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70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2" borderId="0" applyNumberFormat="0" applyProtection="0">
      <alignment horizontal="left" vertical="center" indent="1"/>
    </xf>
    <xf numFmtId="0" fontId="23" fillId="0" borderId="0">
      <alignment/>
      <protection/>
    </xf>
    <xf numFmtId="0" fontId="27" fillId="21" borderId="10" applyNumberFormat="0" applyProtection="0">
      <alignment horizontal="left" vertical="center" indent="1"/>
    </xf>
    <xf numFmtId="0" fontId="23" fillId="19" borderId="9" applyNumberFormat="0" applyProtection="0">
      <alignment horizontal="left" vertical="center" indent="1"/>
    </xf>
    <xf numFmtId="0" fontId="23" fillId="19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19" borderId="9" applyNumberFormat="0" applyProtection="0">
      <alignment horizontal="left" vertical="top" indent="1"/>
    </xf>
    <xf numFmtId="0" fontId="23" fillId="0" borderId="0">
      <alignment/>
      <protection/>
    </xf>
    <xf numFmtId="0" fontId="27" fillId="71" borderId="10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2" borderId="9" applyNumberFormat="0" applyProtection="0">
      <alignment horizontal="left" vertical="top" indent="1"/>
    </xf>
    <xf numFmtId="0" fontId="23" fillId="0" borderId="0">
      <alignment/>
      <protection/>
    </xf>
    <xf numFmtId="0" fontId="27" fillId="6" borderId="10" applyNumberFormat="0" applyProtection="0">
      <alignment horizontal="left" vertical="center" indent="1"/>
    </xf>
    <xf numFmtId="0" fontId="27" fillId="6" borderId="10" applyNumberFormat="0" applyProtection="0">
      <alignment horizontal="left" vertical="center" indent="1"/>
    </xf>
    <xf numFmtId="0" fontId="23" fillId="0" borderId="0">
      <alignment/>
      <protection/>
    </xf>
    <xf numFmtId="0" fontId="23" fillId="6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70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70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5" borderId="12" applyNumberFormat="0">
      <alignment/>
      <protection locked="0"/>
    </xf>
    <xf numFmtId="0" fontId="23" fillId="0" borderId="0">
      <alignment/>
      <protection/>
    </xf>
    <xf numFmtId="0" fontId="29" fillId="19" borderId="13" applyBorder="0">
      <alignment/>
      <protection/>
    </xf>
    <xf numFmtId="0" fontId="23" fillId="0" borderId="0">
      <alignment/>
      <protection/>
    </xf>
    <xf numFmtId="4" fontId="8" fillId="4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4" fontId="30" fillId="4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4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0" fontId="8" fillId="4" borderId="9" applyNumberFormat="0" applyProtection="0">
      <alignment horizontal="left" vertical="top" indent="1"/>
    </xf>
    <xf numFmtId="0" fontId="23" fillId="0" borderId="0">
      <alignment/>
      <protection/>
    </xf>
    <xf numFmtId="4" fontId="27" fillId="0" borderId="10" applyNumberFormat="0" applyProtection="0">
      <alignment horizontal="right" vertical="center"/>
    </xf>
    <xf numFmtId="4" fontId="27" fillId="0" borderId="10" applyNumberFormat="0" applyProtection="0">
      <alignment horizontal="right" vertical="center"/>
    </xf>
    <xf numFmtId="4" fontId="27" fillId="0" borderId="10" applyNumberFormat="0" applyProtection="0">
      <alignment horizontal="right" vertical="center"/>
    </xf>
    <xf numFmtId="0" fontId="23" fillId="0" borderId="0">
      <alignment/>
      <protection/>
    </xf>
    <xf numFmtId="4" fontId="30" fillId="70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2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4" fontId="31" fillId="72" borderId="0" applyNumberFormat="0" applyProtection="0">
      <alignment horizontal="left" vertical="center" indent="1"/>
    </xf>
    <xf numFmtId="0" fontId="23" fillId="0" borderId="0">
      <alignment/>
      <protection/>
    </xf>
    <xf numFmtId="0" fontId="27" fillId="73" borderId="12">
      <alignment/>
      <protection/>
    </xf>
    <xf numFmtId="0" fontId="23" fillId="0" borderId="0">
      <alignment/>
      <protection/>
    </xf>
    <xf numFmtId="4" fontId="32" fillId="70" borderId="9" applyNumberFormat="0" applyProtection="0">
      <alignment horizontal="right" vertical="center"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50" fillId="74" borderId="0" applyNumberFormat="0" applyBorder="0" applyAlignment="0" applyProtection="0"/>
    <xf numFmtId="0" fontId="10" fillId="75" borderId="0" applyNumberFormat="0" applyBorder="0" applyAlignment="0" applyProtection="0"/>
    <xf numFmtId="0" fontId="50" fillId="76" borderId="0" applyNumberFormat="0" applyBorder="0" applyAlignment="0" applyProtection="0"/>
    <xf numFmtId="0" fontId="10" fillId="66" borderId="0" applyNumberFormat="0" applyBorder="0" applyAlignment="0" applyProtection="0"/>
    <xf numFmtId="0" fontId="50" fillId="77" borderId="0" applyNumberFormat="0" applyBorder="0" applyAlignment="0" applyProtection="0"/>
    <xf numFmtId="0" fontId="10" fillId="20" borderId="0" applyNumberFormat="0" applyBorder="0" applyAlignment="0" applyProtection="0"/>
    <xf numFmtId="0" fontId="50" fillId="78" borderId="0" applyNumberFormat="0" applyBorder="0" applyAlignment="0" applyProtection="0"/>
    <xf numFmtId="0" fontId="10" fillId="35" borderId="0" applyNumberFormat="0" applyBorder="0" applyAlignment="0" applyProtection="0"/>
    <xf numFmtId="0" fontId="50" fillId="79" borderId="0" applyNumberFormat="0" applyBorder="0" applyAlignment="0" applyProtection="0"/>
    <xf numFmtId="0" fontId="10" fillId="37" borderId="0" applyNumberFormat="0" applyBorder="0" applyAlignment="0" applyProtection="0"/>
    <xf numFmtId="0" fontId="50" fillId="80" borderId="0" applyNumberFormat="0" applyBorder="0" applyAlignment="0" applyProtection="0"/>
    <xf numFmtId="0" fontId="10" fillId="67" borderId="0" applyNumberFormat="0" applyBorder="0" applyAlignment="0" applyProtection="0"/>
    <xf numFmtId="0" fontId="51" fillId="81" borderId="15" applyNumberFormat="0" applyAlignment="0" applyProtection="0"/>
    <xf numFmtId="0" fontId="35" fillId="18" borderId="1" applyNumberFormat="0" applyAlignment="0" applyProtection="0"/>
    <xf numFmtId="0" fontId="52" fillId="82" borderId="16" applyNumberFormat="0" applyAlignment="0" applyProtection="0"/>
    <xf numFmtId="0" fontId="24" fillId="21" borderId="8" applyNumberFormat="0" applyAlignment="0" applyProtection="0"/>
    <xf numFmtId="0" fontId="53" fillId="82" borderId="15" applyNumberFormat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37" fillId="0" borderId="18" applyNumberFormat="0" applyFill="0" applyAlignment="0" applyProtection="0"/>
    <xf numFmtId="0" fontId="55" fillId="0" borderId="19" applyNumberFormat="0" applyFill="0" applyAlignment="0" applyProtection="0"/>
    <xf numFmtId="0" fontId="38" fillId="0" borderId="4" applyNumberFormat="0" applyFill="0" applyAlignment="0" applyProtection="0"/>
    <xf numFmtId="0" fontId="56" fillId="0" borderId="20" applyNumberFormat="0" applyFill="0" applyAlignment="0" applyProtection="0"/>
    <xf numFmtId="0" fontId="39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14" fillId="0" borderId="23" applyNumberFormat="0" applyFill="0" applyAlignment="0" applyProtection="0"/>
    <xf numFmtId="0" fontId="58" fillId="83" borderId="24" applyNumberFormat="0" applyAlignment="0" applyProtection="0"/>
    <xf numFmtId="0" fontId="13" fillId="84" borderId="2" applyNumberFormat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0" fillId="85" borderId="0" applyNumberFormat="0" applyBorder="0" applyAlignment="0" applyProtection="0"/>
    <xf numFmtId="0" fontId="22" fillId="65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86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27" fillId="86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1" fillId="87" borderId="0" applyNumberFormat="0" applyBorder="0" applyAlignment="0" applyProtection="0"/>
    <xf numFmtId="0" fontId="42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23" fillId="4" borderId="7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26" applyNumberFormat="0" applyFill="0" applyAlignment="0" applyProtection="0"/>
    <xf numFmtId="0" fontId="44" fillId="0" borderId="27" applyNumberFormat="0" applyFill="0" applyAlignment="0" applyProtection="0"/>
    <xf numFmtId="0" fontId="45" fillId="0" borderId="0">
      <alignment/>
      <protection/>
    </xf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89" borderId="0" applyNumberFormat="0" applyBorder="0" applyAlignment="0" applyProtection="0"/>
    <xf numFmtId="0" fontId="16" fillId="1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66" fillId="0" borderId="28" xfId="112" applyNumberFormat="1" applyFont="1" applyFill="1" applyBorder="1" applyAlignment="1">
      <alignment horizontal="right" wrapText="1" readingOrder="1"/>
      <protection/>
    </xf>
    <xf numFmtId="0" fontId="66" fillId="0" borderId="28" xfId="112" applyNumberFormat="1" applyFont="1" applyFill="1" applyBorder="1" applyAlignment="1">
      <alignment horizontal="left" wrapText="1" readingOrder="1"/>
      <protection/>
    </xf>
    <xf numFmtId="0" fontId="66" fillId="0" borderId="28" xfId="112" applyNumberFormat="1" applyFont="1" applyFill="1" applyBorder="1" applyAlignment="1">
      <alignment horizontal="center" wrapText="1" readingOrder="1"/>
      <protection/>
    </xf>
    <xf numFmtId="164" fontId="66" fillId="0" borderId="29" xfId="112" applyNumberFormat="1" applyFont="1" applyFill="1" applyBorder="1" applyAlignment="1">
      <alignment horizontal="right" wrapText="1" readingOrder="1"/>
      <protection/>
    </xf>
    <xf numFmtId="0" fontId="66" fillId="0" borderId="29" xfId="112" applyNumberFormat="1" applyFont="1" applyFill="1" applyBorder="1" applyAlignment="1">
      <alignment horizontal="left" wrapText="1" readingOrder="1"/>
      <protection/>
    </xf>
    <xf numFmtId="0" fontId="66" fillId="0" borderId="29" xfId="112" applyNumberFormat="1" applyFont="1" applyFill="1" applyBorder="1" applyAlignment="1">
      <alignment horizontal="center" wrapText="1" readingOrder="1"/>
      <protection/>
    </xf>
    <xf numFmtId="0" fontId="67" fillId="0" borderId="28" xfId="112" applyNumberFormat="1" applyFont="1" applyFill="1" applyBorder="1" applyAlignment="1">
      <alignment horizontal="center" wrapText="1" readingOrder="1"/>
      <protection/>
    </xf>
    <xf numFmtId="0" fontId="5" fillId="0" borderId="0" xfId="0" applyFont="1" applyFill="1" applyBorder="1" applyAlignment="1">
      <alignment horizontal="right"/>
    </xf>
    <xf numFmtId="0" fontId="68" fillId="0" borderId="0" xfId="112" applyNumberFormat="1" applyFont="1" applyFill="1" applyBorder="1" applyAlignment="1">
      <alignment horizontal="center" vertical="center" wrapText="1" readingOrder="1"/>
      <protection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291" applyFont="1" applyAlignment="1">
      <alignment horizontal="center" wrapText="1"/>
      <protection/>
    </xf>
  </cellXfs>
  <cellStyles count="3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Currency" xfId="257"/>
    <cellStyle name="Currency [0]" xfId="258"/>
    <cellStyle name="Заголовок 1" xfId="259"/>
    <cellStyle name="Заголовок 1 2" xfId="260"/>
    <cellStyle name="Заголовок 2" xfId="261"/>
    <cellStyle name="Заголовок 2 2" xfId="262"/>
    <cellStyle name="Заголовок 3" xfId="263"/>
    <cellStyle name="Заголовок 3 2" xfId="264"/>
    <cellStyle name="Заголовок 4" xfId="265"/>
    <cellStyle name="Заголовок 4 2" xfId="266"/>
    <cellStyle name="Итог" xfId="267"/>
    <cellStyle name="Итог 2" xfId="268"/>
    <cellStyle name="Контрольная ячейка" xfId="269"/>
    <cellStyle name="Контрольная ячейка 2" xfId="270"/>
    <cellStyle name="Название" xfId="271"/>
    <cellStyle name="Название 2" xfId="272"/>
    <cellStyle name="Нейтральный" xfId="273"/>
    <cellStyle name="Нейтральный 2" xfId="274"/>
    <cellStyle name="Обычный 10" xfId="275"/>
    <cellStyle name="Обычный 11" xfId="276"/>
    <cellStyle name="Обычный 11 2" xfId="277"/>
    <cellStyle name="Обычный 11 3" xfId="278"/>
    <cellStyle name="Обычный 11 4" xfId="279"/>
    <cellStyle name="Обычный 11 5" xfId="280"/>
    <cellStyle name="Обычный 11 6" xfId="281"/>
    <cellStyle name="Обычный 12" xfId="282"/>
    <cellStyle name="Обычный 12 2" xfId="283"/>
    <cellStyle name="Обычный 13" xfId="284"/>
    <cellStyle name="Обычный 14" xfId="285"/>
    <cellStyle name="Обычный 14 2" xfId="286"/>
    <cellStyle name="Обычный 15" xfId="287"/>
    <cellStyle name="Обычный 16" xfId="288"/>
    <cellStyle name="Обычный 17" xfId="289"/>
    <cellStyle name="Обычный 18" xfId="290"/>
    <cellStyle name="Обычный 19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Плохой" xfId="313"/>
    <cellStyle name="Плохой 2" xfId="314"/>
    <cellStyle name="Пояснение" xfId="315"/>
    <cellStyle name="Пояснение 2" xfId="316"/>
    <cellStyle name="Примечание" xfId="317"/>
    <cellStyle name="Примечание 2" xfId="318"/>
    <cellStyle name="Percent" xfId="319"/>
    <cellStyle name="Процентный 2" xfId="320"/>
    <cellStyle name="Процентный 2 2" xfId="321"/>
    <cellStyle name="Процентный 3" xfId="322"/>
    <cellStyle name="Процентный 3 2" xfId="323"/>
    <cellStyle name="Процентный 3 3" xfId="324"/>
    <cellStyle name="Процентный 4" xfId="325"/>
    <cellStyle name="Процентный 5" xfId="326"/>
    <cellStyle name="Процентный 6" xfId="327"/>
    <cellStyle name="Процентный 7" xfId="328"/>
    <cellStyle name="Связанная ячейка" xfId="329"/>
    <cellStyle name="Связанная ячейка 2" xfId="330"/>
    <cellStyle name="Стиль 1" xfId="331"/>
    <cellStyle name="Текст предупреждения" xfId="332"/>
    <cellStyle name="Текст предупреждения 2" xfId="333"/>
    <cellStyle name="Comma" xfId="334"/>
    <cellStyle name="Comma [0]" xfId="335"/>
    <cellStyle name="Финансовый 2" xfId="336"/>
    <cellStyle name="Финансовый 3" xfId="337"/>
    <cellStyle name="Финансовый 4" xfId="338"/>
    <cellStyle name="Финансовый 5" xfId="339"/>
    <cellStyle name="Хороший" xfId="340"/>
    <cellStyle name="Хороший 2" xfId="3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view="pageBreakPreview" zoomScaleSheetLayoutView="100" zoomScalePageLayoutView="0" workbookViewId="0" topLeftCell="A1">
      <selection activeCell="A5" sqref="A5:E5"/>
    </sheetView>
  </sheetViews>
  <sheetFormatPr defaultColWidth="9.140625" defaultRowHeight="15"/>
  <cols>
    <col min="1" max="1" width="23.421875" style="1" customWidth="1"/>
    <col min="2" max="2" width="35.421875" style="1" customWidth="1"/>
    <col min="3" max="3" width="14.8515625" style="1" customWidth="1"/>
    <col min="4" max="4" width="14.00390625" style="1" customWidth="1"/>
    <col min="5" max="5" width="13.00390625" style="1" customWidth="1"/>
    <col min="6" max="16384" width="9.140625" style="1" customWidth="1"/>
  </cols>
  <sheetData>
    <row r="1" spans="3:5" ht="15.75">
      <c r="C1" s="11"/>
      <c r="D1" s="12" t="s">
        <v>37</v>
      </c>
      <c r="E1" s="12"/>
    </row>
    <row r="2" spans="3:5" ht="12.75" customHeight="1">
      <c r="C2" s="11"/>
      <c r="D2" s="12" t="s">
        <v>36</v>
      </c>
      <c r="E2" s="12"/>
    </row>
    <row r="3" spans="3:5" ht="5.25" customHeight="1">
      <c r="C3" s="11"/>
      <c r="D3" s="12"/>
      <c r="E3" s="12"/>
    </row>
    <row r="4" spans="3:5" ht="18.75" customHeight="1">
      <c r="C4" s="11"/>
      <c r="D4" s="12" t="s">
        <v>35</v>
      </c>
      <c r="E4" s="12" t="s">
        <v>34</v>
      </c>
    </row>
    <row r="5" spans="1:5" ht="45.75" customHeight="1">
      <c r="A5" s="13" t="s">
        <v>33</v>
      </c>
      <c r="B5" s="13"/>
      <c r="C5" s="13"/>
      <c r="D5" s="13"/>
      <c r="E5" s="13"/>
    </row>
    <row r="6" spans="2:5" ht="15">
      <c r="B6" s="10"/>
      <c r="E6" s="9" t="s">
        <v>32</v>
      </c>
    </row>
    <row r="7" spans="1:5" ht="51.75">
      <c r="A7" s="8" t="s">
        <v>31</v>
      </c>
      <c r="B7" s="8" t="s">
        <v>30</v>
      </c>
      <c r="C7" s="8" t="s">
        <v>29</v>
      </c>
      <c r="D7" s="8" t="s">
        <v>28</v>
      </c>
      <c r="E7" s="8" t="s">
        <v>27</v>
      </c>
    </row>
    <row r="8" spans="1:5" ht="39">
      <c r="A8" s="7" t="s">
        <v>17</v>
      </c>
      <c r="B8" s="6" t="s">
        <v>26</v>
      </c>
      <c r="C8" s="5">
        <f>C9+C13</f>
        <v>-3000</v>
      </c>
      <c r="D8" s="5">
        <f>D9+D13</f>
        <v>-2489.800000000003</v>
      </c>
      <c r="E8" s="5">
        <f>E9+E13</f>
        <v>-2994.199999999997</v>
      </c>
    </row>
    <row r="9" spans="1:5" ht="39">
      <c r="A9" s="4" t="s">
        <v>25</v>
      </c>
      <c r="B9" s="3" t="s">
        <v>24</v>
      </c>
      <c r="C9" s="2">
        <f>C10</f>
        <v>-3000</v>
      </c>
      <c r="D9" s="2">
        <f>D10</f>
        <v>-3000</v>
      </c>
      <c r="E9" s="2">
        <f>E10</f>
        <v>-3000</v>
      </c>
    </row>
    <row r="10" spans="1:5" ht="51.75">
      <c r="A10" s="4" t="s">
        <v>23</v>
      </c>
      <c r="B10" s="3" t="s">
        <v>22</v>
      </c>
      <c r="C10" s="2">
        <f>-C11</f>
        <v>-3000</v>
      </c>
      <c r="D10" s="2">
        <f>-D11</f>
        <v>-3000</v>
      </c>
      <c r="E10" s="2">
        <f>-E11</f>
        <v>-3000</v>
      </c>
    </row>
    <row r="11" spans="1:5" ht="64.5">
      <c r="A11" s="4" t="s">
        <v>21</v>
      </c>
      <c r="B11" s="3" t="s">
        <v>20</v>
      </c>
      <c r="C11" s="2">
        <f>C12</f>
        <v>3000</v>
      </c>
      <c r="D11" s="2">
        <f>D12</f>
        <v>3000</v>
      </c>
      <c r="E11" s="2">
        <f>E12</f>
        <v>3000</v>
      </c>
    </row>
    <row r="12" spans="1:5" ht="64.5">
      <c r="A12" s="4" t="s">
        <v>19</v>
      </c>
      <c r="B12" s="3" t="s">
        <v>18</v>
      </c>
      <c r="C12" s="2">
        <v>3000</v>
      </c>
      <c r="D12" s="2">
        <v>3000</v>
      </c>
      <c r="E12" s="2">
        <v>3000</v>
      </c>
    </row>
    <row r="13" spans="1:5" ht="15">
      <c r="A13" s="4" t="s">
        <v>38</v>
      </c>
      <c r="B13" s="3" t="s">
        <v>16</v>
      </c>
      <c r="C13" s="2">
        <f>C18-C14</f>
        <v>0</v>
      </c>
      <c r="D13" s="2">
        <f>D18-D14</f>
        <v>510.1999999999971</v>
      </c>
      <c r="E13" s="2">
        <f>E18-E14</f>
        <v>5.80000000000291</v>
      </c>
    </row>
    <row r="14" spans="1:5" ht="15">
      <c r="A14" s="4" t="s">
        <v>15</v>
      </c>
      <c r="B14" s="3" t="s">
        <v>14</v>
      </c>
      <c r="C14" s="2">
        <f aca="true" t="shared" si="0" ref="C14:E16">C15</f>
        <v>57371.2</v>
      </c>
      <c r="D14" s="2">
        <f t="shared" si="0"/>
        <v>73121.1</v>
      </c>
      <c r="E14" s="2">
        <f t="shared" si="0"/>
        <v>69752.2</v>
      </c>
    </row>
    <row r="15" spans="1:5" ht="26.25">
      <c r="A15" s="4" t="s">
        <v>13</v>
      </c>
      <c r="B15" s="3" t="s">
        <v>12</v>
      </c>
      <c r="C15" s="2">
        <f t="shared" si="0"/>
        <v>57371.2</v>
      </c>
      <c r="D15" s="2">
        <f t="shared" si="0"/>
        <v>73121.1</v>
      </c>
      <c r="E15" s="2">
        <f t="shared" si="0"/>
        <v>69752.2</v>
      </c>
    </row>
    <row r="16" spans="1:5" ht="26.25">
      <c r="A16" s="4" t="s">
        <v>11</v>
      </c>
      <c r="B16" s="3" t="s">
        <v>10</v>
      </c>
      <c r="C16" s="2">
        <f t="shared" si="0"/>
        <v>57371.2</v>
      </c>
      <c r="D16" s="2">
        <f t="shared" si="0"/>
        <v>73121.1</v>
      </c>
      <c r="E16" s="2">
        <f t="shared" si="0"/>
        <v>69752.2</v>
      </c>
    </row>
    <row r="17" spans="1:5" ht="26.25">
      <c r="A17" s="4" t="s">
        <v>9</v>
      </c>
      <c r="B17" s="3" t="s">
        <v>8</v>
      </c>
      <c r="C17" s="2">
        <v>57371.2</v>
      </c>
      <c r="D17" s="2">
        <v>73121.1</v>
      </c>
      <c r="E17" s="2">
        <v>69752.2</v>
      </c>
    </row>
    <row r="18" spans="1:5" ht="15">
      <c r="A18" s="4" t="s">
        <v>6</v>
      </c>
      <c r="B18" s="3" t="s">
        <v>7</v>
      </c>
      <c r="C18" s="2">
        <f aca="true" t="shared" si="1" ref="C18:E20">C19</f>
        <v>57371.2</v>
      </c>
      <c r="D18" s="2">
        <f t="shared" si="1"/>
        <v>73631.3</v>
      </c>
      <c r="E18" s="2">
        <f t="shared" si="1"/>
        <v>69758</v>
      </c>
    </row>
    <row r="19" spans="1:5" ht="26.25">
      <c r="A19" s="4" t="s">
        <v>5</v>
      </c>
      <c r="B19" s="3" t="s">
        <v>4</v>
      </c>
      <c r="C19" s="2">
        <f t="shared" si="1"/>
        <v>57371.2</v>
      </c>
      <c r="D19" s="2">
        <f t="shared" si="1"/>
        <v>73631.3</v>
      </c>
      <c r="E19" s="2">
        <f t="shared" si="1"/>
        <v>69758</v>
      </c>
    </row>
    <row r="20" spans="1:5" ht="26.25">
      <c r="A20" s="4" t="s">
        <v>3</v>
      </c>
      <c r="B20" s="3" t="s">
        <v>2</v>
      </c>
      <c r="C20" s="2">
        <f t="shared" si="1"/>
        <v>57371.2</v>
      </c>
      <c r="D20" s="2">
        <f t="shared" si="1"/>
        <v>73631.3</v>
      </c>
      <c r="E20" s="2">
        <f t="shared" si="1"/>
        <v>69758</v>
      </c>
    </row>
    <row r="21" spans="1:5" ht="26.25">
      <c r="A21" s="4" t="s">
        <v>1</v>
      </c>
      <c r="B21" s="3" t="s">
        <v>0</v>
      </c>
      <c r="C21" s="2">
        <f>54371.2+3000</f>
        <v>57371.2</v>
      </c>
      <c r="D21" s="2">
        <f>70631.3+3000</f>
        <v>73631.3</v>
      </c>
      <c r="E21" s="2">
        <f>66758+3000</f>
        <v>69758</v>
      </c>
    </row>
  </sheetData>
  <sheetProtection/>
  <mergeCells count="1">
    <mergeCell ref="A5:E5"/>
  </mergeCells>
  <printOptions/>
  <pageMargins left="0.5905511811023623" right="0.1968503937007874" top="0.1968503937007874" bottom="0.4724409448818898" header="0.1968503937007874" footer="0.1968503937007874"/>
  <pageSetup horizontalDpi="300" verticalDpi="300" orientation="portrait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Администратор</cp:lastModifiedBy>
  <dcterms:created xsi:type="dcterms:W3CDTF">2020-03-18T05:38:13Z</dcterms:created>
  <dcterms:modified xsi:type="dcterms:W3CDTF">2021-05-28T11:26:16Z</dcterms:modified>
  <cp:category/>
  <cp:version/>
  <cp:contentType/>
  <cp:contentStatus/>
</cp:coreProperties>
</file>