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<sst xmlns="http://schemas.openxmlformats.org/spreadsheetml/2006/main" count="49" uniqueCount="34">
  <si>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</si>
  <si>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</si>
  <si>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</si>
  <si>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</si>
  <si>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</si>
  <si>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</si>
  <si>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1. Выполнение работ по содержанию муниципальных автомобильных дорог общего пользования и искусственных сооружений на них, в том числе:</t>
  </si>
  <si>
    <t>1.1. Содержание автомобильных дорог общего пользования и искусственных сооружений на них (Кунгур-Соликамск-Луньевка, Кунгур-Соликамск-Малая Вильва, Кунгур-Соликамск-Усть-Игум, Яйва-Чикман, Кунгур-Соликамск-Люзень, Кунгур-Соликамск-с.Подслудное-Люзень,  Кунгур-Соликамск-Камень)</t>
  </si>
  <si>
    <t>2. Выполнение работ по  ремонту муниципальных автомобильных дорог общего пользования и искусственных сооружений на них (Кунгур-Соликамск-Усть-Игум, Яйва-Чикман, Кунгур-Соликамск-Камень, Кунгур-Соликамск-Малая Вильва, Кунгур-Соликамск-Люзень, Кунгур-Соликамск-с.Подслудное-Люзень)</t>
  </si>
  <si>
    <t>3. Ремонт автомобильной дороги общего пользования Кунгур - Соликамск - Усть-Игум</t>
  </si>
  <si>
    <t>3.1.Ремонт автомобильной дороги общего пользования Кунгур – Соликамск – Усть – Игум (средства местного бюджета)</t>
  </si>
  <si>
    <t>3.2.Ремонт автомобильной дороги общего пользования Кунгур – Соликамск – Усть – Игум (средства краевого бюджета)</t>
  </si>
  <si>
    <t>4. Ремонт автомобильных дорог общего пользования местного значения поселений Александровского муниципального района</t>
  </si>
  <si>
    <t xml:space="preserve">4.1. Ремонт автомобильной дороги общего пользования местного значения в границах рабочего поселка Яйва по улице Энергетиков </t>
  </si>
  <si>
    <t>4.1.1. Ремонт автомобильной дороги общего пользования местного значения в границах рабочего поселка Яйва по улице Энергетиков (средства местного бюджета)</t>
  </si>
  <si>
    <t>4.1.2. Ремонт автомобильной дороги общего пользования местного значения в границах рабочего поселка Яйва по улице Энергетиков (средства краевого бюджета)</t>
  </si>
  <si>
    <t xml:space="preserve">4.2. Ремонт автомобильной дороги общего пользования местного значения в границах рабочего поселка Яйва по улице Заводская </t>
  </si>
  <si>
    <t>4.2.1. Ремонт автомобильной дороги общего пользования местного значения в границах рабочего поселка Яйва по улице Заводская (средства местного бюджета)</t>
  </si>
  <si>
    <t>4.2.2. Ремонт автомобильной дороги общего пользования местного значения в границах рабочего поселка Яйва по улице Заводская (средства краевого бюджета)</t>
  </si>
  <si>
    <t>4.3. Ремонт автомобильной дороги общего пользования местного значения в границах поселка Скопкортная по улице Юбилейная</t>
  </si>
  <si>
    <t>4.3.1. Ремонт автомобильной дороги общего пользования местного значения в границах поселка Скопкортная по улице Юбилейная (средства местного бюджета)</t>
  </si>
  <si>
    <t>4.3.2. Ремонт автомобильной дороги общего пользования местного значения в границах поселка Скопкортная по улице Юбилейная (средства краевого бюджета)</t>
  </si>
  <si>
    <t>тыс. рублей</t>
  </si>
  <si>
    <t>4.4. Ремонт участка автомобильной дороги общего пользования местного значения по ул. Советская п. Всеволодо-Вильва</t>
  </si>
  <si>
    <t>4.4.1. Ремонт участка автомобильной дороги общего пользования местного значения по ул. Советская п. Всеволодо-Вильва (средства краевого бюджета)</t>
  </si>
  <si>
    <t>4.5. Ремонт автомобильных дорог в районе Залог</t>
  </si>
  <si>
    <t>4.5.1. Ремонт автомобильных дорог в районе Залог (средства краевого бюджета)</t>
  </si>
  <si>
    <t xml:space="preserve"> Отчет об использовании бюджетных ассигнований муниципального дорожного фонда Александровского муниципального района за 2019 год
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</si>
  <si>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</si>
  <si>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</si>
  <si>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</si>
  <si>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</si>
  <si>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 xml:space="preserve">от                             № </t>
  </si>
  <si>
    <t>Приложение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</si>
</sst>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7" fillId="0" borderId="0" xfId="0" applyFont="1" applyAlignment="1">
      <alignment/>
    </xf>
    <xf numFmtId="22" fontId="4" fillId="0" borderId="0" xfId="53" applyNumberFormat="1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0" workbookViewId="0" topLeftCell="B1">
      <selection activeCell="G2" sqref="G2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16"/>
      <c r="G1" s="26" t="s">
        <v>33</v>
      </c>
      <c r="H1" s="27"/>
    </row>
    <row r="2" spans="1:8" ht="18.75">
      <c r="A2" s="16"/>
      <c r="B2" s="16"/>
      <c r="C2" s="16"/>
      <c r="D2" s="16"/>
      <c r="E2" s="16"/>
      <c r="F2" s="16"/>
      <c r="G2" s="28" t="s">
        <v>31</v>
      </c>
      <c r="H2" s="27"/>
    </row>
    <row r="3" spans="1:8" ht="7.5" customHeight="1">
      <c r="A3" s="16"/>
      <c r="B3" s="16"/>
      <c r="C3" s="16"/>
      <c r="D3" s="16"/>
      <c r="E3" s="16"/>
      <c r="F3" s="18"/>
      <c r="G3" s="28"/>
      <c r="H3" s="27"/>
    </row>
    <row r="4" spans="1:8" ht="24.75" customHeight="1">
      <c r="A4" s="16"/>
      <c r="B4" s="16"/>
      <c r="C4" s="16"/>
      <c r="D4" s="16"/>
      <c r="E4" s="16"/>
      <c r="F4" s="18"/>
      <c r="G4" s="29" t="s">
        <v>32</v>
      </c>
      <c r="H4" s="27"/>
    </row>
    <row r="5" spans="1:8" ht="5.25" customHeight="1">
      <c r="A5" s="16"/>
      <c r="B5" s="16"/>
      <c r="C5" s="16"/>
      <c r="D5" s="16"/>
      <c r="E5" s="16"/>
      <c r="F5" s="19"/>
      <c r="G5" s="18"/>
      <c r="H5" s="18"/>
    </row>
    <row r="6" spans="1:8" ht="18.75" hidden="1">
      <c r="A6" s="16"/>
      <c r="B6" s="16"/>
      <c r="C6" s="16"/>
      <c r="D6" s="16"/>
      <c r="E6" s="16"/>
      <c r="G6" s="16"/>
      <c r="H6" s="16"/>
    </row>
    <row r="7" spans="1:8" ht="15" customHeight="1" hidden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30" t="s">
        <v>27</v>
      </c>
      <c r="B10" s="30"/>
      <c r="C10" s="30"/>
      <c r="D10" s="30"/>
      <c r="E10" s="30"/>
      <c r="F10" s="30"/>
      <c r="G10" s="30"/>
      <c r="H10" s="16"/>
    </row>
    <row r="11" ht="15.75">
      <c r="G11" s="20" t="s">
        <v>22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29</v>
      </c>
      <c r="E12" s="2" t="s">
        <v>4</v>
      </c>
      <c r="F12" s="2" t="s">
        <v>28</v>
      </c>
      <c r="G12" s="21" t="s">
        <v>30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91.5" customHeight="1">
      <c r="A14" s="4">
        <v>1</v>
      </c>
      <c r="B14" s="22" t="s">
        <v>6</v>
      </c>
      <c r="C14" s="12">
        <f>C15</f>
        <v>11000</v>
      </c>
      <c r="D14" s="12">
        <f>D15</f>
        <v>11686.95</v>
      </c>
      <c r="E14" s="12">
        <f>E15</f>
        <v>11686.95</v>
      </c>
      <c r="F14" s="15">
        <f>E14/D14*100</f>
        <v>100</v>
      </c>
      <c r="G14" s="12">
        <f>E14-D14</f>
        <v>0</v>
      </c>
    </row>
    <row r="15" spans="1:7" ht="147" customHeight="1">
      <c r="A15" s="4">
        <v>3</v>
      </c>
      <c r="B15" s="22" t="s">
        <v>7</v>
      </c>
      <c r="C15" s="12">
        <v>11000</v>
      </c>
      <c r="D15" s="14">
        <v>11686.95</v>
      </c>
      <c r="E15" s="8">
        <v>11686.95</v>
      </c>
      <c r="F15" s="15">
        <f aca="true" t="shared" si="0" ref="F15:F33">E15/D15*100</f>
        <v>100</v>
      </c>
      <c r="G15" s="12">
        <f aca="true" t="shared" si="1" ref="G15:G34">E15-D15</f>
        <v>0</v>
      </c>
    </row>
    <row r="16" spans="1:7" ht="159" customHeight="1">
      <c r="A16" s="4"/>
      <c r="B16" s="22" t="s">
        <v>8</v>
      </c>
      <c r="C16" s="13">
        <v>2320.87</v>
      </c>
      <c r="D16" s="14">
        <v>1633.92</v>
      </c>
      <c r="E16" s="14">
        <v>1633.92</v>
      </c>
      <c r="F16" s="15">
        <f t="shared" si="0"/>
        <v>100</v>
      </c>
      <c r="G16" s="12">
        <f t="shared" si="1"/>
        <v>0</v>
      </c>
    </row>
    <row r="17" spans="1:7" ht="57" customHeight="1">
      <c r="A17" s="4"/>
      <c r="B17" s="22" t="s">
        <v>9</v>
      </c>
      <c r="C17" s="13">
        <v>1058.76</v>
      </c>
      <c r="D17" s="14">
        <f>D18+D19</f>
        <v>9052.36</v>
      </c>
      <c r="E17" s="14">
        <f>E18+E19</f>
        <v>9052.36</v>
      </c>
      <c r="F17" s="15">
        <f t="shared" si="0"/>
        <v>100</v>
      </c>
      <c r="G17" s="12">
        <f t="shared" si="1"/>
        <v>0</v>
      </c>
    </row>
    <row r="18" spans="1:7" ht="64.5" customHeight="1">
      <c r="A18" s="4">
        <v>4</v>
      </c>
      <c r="B18" s="22" t="s">
        <v>10</v>
      </c>
      <c r="C18" s="12" t="s">
        <v>5</v>
      </c>
      <c r="D18" s="14">
        <v>1058.76</v>
      </c>
      <c r="E18" s="14">
        <v>1058.76</v>
      </c>
      <c r="F18" s="15">
        <f t="shared" si="0"/>
        <v>100</v>
      </c>
      <c r="G18" s="12">
        <f t="shared" si="1"/>
        <v>0</v>
      </c>
    </row>
    <row r="19" spans="1:7" ht="69" customHeight="1">
      <c r="A19" s="4"/>
      <c r="B19" s="22" t="s">
        <v>11</v>
      </c>
      <c r="C19" s="12" t="s">
        <v>5</v>
      </c>
      <c r="D19" s="7">
        <v>7993.6</v>
      </c>
      <c r="E19" s="8">
        <v>7993.6</v>
      </c>
      <c r="F19" s="15">
        <f t="shared" si="0"/>
        <v>100</v>
      </c>
      <c r="G19" s="12">
        <f t="shared" si="1"/>
        <v>0</v>
      </c>
    </row>
    <row r="20" spans="1:7" ht="86.25" customHeight="1">
      <c r="A20" s="4"/>
      <c r="B20" s="23" t="s">
        <v>12</v>
      </c>
      <c r="C20" s="12" t="s">
        <v>5</v>
      </c>
      <c r="D20" s="7">
        <f>D21+D24+D27+D30+D32</f>
        <v>13038.2</v>
      </c>
      <c r="E20" s="7">
        <f>E21+E24+E27+E30+E32</f>
        <v>9088.8</v>
      </c>
      <c r="F20" s="15">
        <f t="shared" si="0"/>
        <v>69.70900891227315</v>
      </c>
      <c r="G20" s="12">
        <f t="shared" si="1"/>
        <v>-3949.4000000000015</v>
      </c>
    </row>
    <row r="21" spans="1:7" ht="75.75" customHeight="1">
      <c r="A21" s="4"/>
      <c r="B21" s="23" t="s">
        <v>13</v>
      </c>
      <c r="C21" s="12" t="s">
        <v>5</v>
      </c>
      <c r="D21" s="7">
        <f>D22+D23</f>
        <v>3777.1</v>
      </c>
      <c r="E21" s="8">
        <f>E22+E23</f>
        <v>3777.1</v>
      </c>
      <c r="F21" s="15">
        <f t="shared" si="0"/>
        <v>100</v>
      </c>
      <c r="G21" s="12">
        <f t="shared" si="1"/>
        <v>0</v>
      </c>
    </row>
    <row r="22" spans="1:7" ht="86.25" customHeight="1">
      <c r="A22" s="4"/>
      <c r="B22" s="23" t="s">
        <v>14</v>
      </c>
      <c r="C22" s="12" t="s">
        <v>5</v>
      </c>
      <c r="D22" s="7">
        <v>457.2</v>
      </c>
      <c r="E22" s="8">
        <v>457.2</v>
      </c>
      <c r="F22" s="15">
        <f t="shared" si="0"/>
        <v>100</v>
      </c>
      <c r="G22" s="12">
        <f t="shared" si="1"/>
        <v>0</v>
      </c>
    </row>
    <row r="23" spans="1:7" ht="86.25" customHeight="1">
      <c r="A23" s="4"/>
      <c r="B23" s="23" t="s">
        <v>15</v>
      </c>
      <c r="C23" s="12" t="s">
        <v>5</v>
      </c>
      <c r="D23" s="7">
        <v>3319.9</v>
      </c>
      <c r="E23" s="8">
        <v>3319.9</v>
      </c>
      <c r="F23" s="15">
        <f t="shared" si="0"/>
        <v>100</v>
      </c>
      <c r="G23" s="12">
        <f t="shared" si="1"/>
        <v>0</v>
      </c>
    </row>
    <row r="24" spans="1:7" ht="86.25" customHeight="1">
      <c r="A24" s="4"/>
      <c r="B24" s="23" t="s">
        <v>16</v>
      </c>
      <c r="C24" s="12" t="s">
        <v>5</v>
      </c>
      <c r="D24" s="7">
        <f>D25+D26</f>
        <v>5230.099999999999</v>
      </c>
      <c r="E24" s="8">
        <f>E25+E26</f>
        <v>5230.099999999999</v>
      </c>
      <c r="F24" s="15">
        <f t="shared" si="0"/>
        <v>100</v>
      </c>
      <c r="G24" s="12">
        <f t="shared" si="1"/>
        <v>0</v>
      </c>
    </row>
    <row r="25" spans="1:7" ht="86.25" customHeight="1">
      <c r="A25" s="4"/>
      <c r="B25" s="23" t="s">
        <v>17</v>
      </c>
      <c r="C25" s="12" t="s">
        <v>5</v>
      </c>
      <c r="D25" s="7">
        <v>684.9</v>
      </c>
      <c r="E25" s="8">
        <v>684.9</v>
      </c>
      <c r="F25" s="15">
        <f t="shared" si="0"/>
        <v>100</v>
      </c>
      <c r="G25" s="12">
        <f t="shared" si="1"/>
        <v>0</v>
      </c>
    </row>
    <row r="26" spans="1:7" ht="86.25" customHeight="1">
      <c r="A26" s="4"/>
      <c r="B26" s="23" t="s">
        <v>18</v>
      </c>
      <c r="C26" s="12" t="s">
        <v>5</v>
      </c>
      <c r="D26" s="7">
        <v>4545.2</v>
      </c>
      <c r="E26" s="8">
        <v>4545.2</v>
      </c>
      <c r="F26" s="15">
        <f t="shared" si="0"/>
        <v>100</v>
      </c>
      <c r="G26" s="12">
        <f t="shared" si="1"/>
        <v>0</v>
      </c>
    </row>
    <row r="27" spans="1:7" ht="86.25" customHeight="1">
      <c r="A27" s="4"/>
      <c r="B27" s="23" t="s">
        <v>19</v>
      </c>
      <c r="C27" s="12" t="s">
        <v>5</v>
      </c>
      <c r="D27" s="7">
        <f>D28+D29</f>
        <v>81.6</v>
      </c>
      <c r="E27" s="7">
        <f>E28+E29</f>
        <v>81.6</v>
      </c>
      <c r="F27" s="15">
        <f t="shared" si="0"/>
        <v>100</v>
      </c>
      <c r="G27" s="12">
        <f t="shared" si="1"/>
        <v>0</v>
      </c>
    </row>
    <row r="28" spans="1:7" ht="86.25" customHeight="1">
      <c r="A28" s="4"/>
      <c r="B28" s="23" t="s">
        <v>20</v>
      </c>
      <c r="C28" s="12" t="s">
        <v>5</v>
      </c>
      <c r="D28" s="7">
        <v>4.1</v>
      </c>
      <c r="E28" s="8">
        <v>4.1</v>
      </c>
      <c r="F28" s="15">
        <f t="shared" si="0"/>
        <v>100</v>
      </c>
      <c r="G28" s="12">
        <f t="shared" si="1"/>
        <v>0</v>
      </c>
    </row>
    <row r="29" spans="1:7" ht="86.25" customHeight="1">
      <c r="A29" s="4"/>
      <c r="B29" s="23" t="s">
        <v>21</v>
      </c>
      <c r="C29" s="12" t="s">
        <v>5</v>
      </c>
      <c r="D29" s="7">
        <v>77.5</v>
      </c>
      <c r="E29" s="8">
        <v>77.5</v>
      </c>
      <c r="F29" s="15">
        <f t="shared" si="0"/>
        <v>100</v>
      </c>
      <c r="G29" s="12">
        <f t="shared" si="1"/>
        <v>0</v>
      </c>
    </row>
    <row r="30" spans="1:7" ht="86.25" customHeight="1">
      <c r="A30" s="4"/>
      <c r="B30" s="23" t="s">
        <v>23</v>
      </c>
      <c r="C30" s="12" t="s">
        <v>5</v>
      </c>
      <c r="D30" s="7">
        <f>D31</f>
        <v>2414.2</v>
      </c>
      <c r="E30" s="7">
        <f>E31</f>
        <v>0</v>
      </c>
      <c r="F30" s="15">
        <f t="shared" si="0"/>
        <v>0</v>
      </c>
      <c r="G30" s="12">
        <f t="shared" si="1"/>
        <v>-2414.2</v>
      </c>
    </row>
    <row r="31" spans="1:7" ht="86.25" customHeight="1">
      <c r="A31" s="4"/>
      <c r="B31" s="23" t="s">
        <v>24</v>
      </c>
      <c r="C31" s="12" t="s">
        <v>5</v>
      </c>
      <c r="D31" s="7">
        <v>2414.2</v>
      </c>
      <c r="E31" s="8">
        <v>0</v>
      </c>
      <c r="F31" s="15">
        <f t="shared" si="0"/>
        <v>0</v>
      </c>
      <c r="G31" s="12">
        <f t="shared" si="1"/>
        <v>-2414.2</v>
      </c>
    </row>
    <row r="32" spans="1:7" ht="56.25" customHeight="1">
      <c r="A32" s="4"/>
      <c r="B32" s="23" t="s">
        <v>25</v>
      </c>
      <c r="C32" s="12" t="s">
        <v>5</v>
      </c>
      <c r="D32" s="7">
        <f>D33</f>
        <v>1535.2</v>
      </c>
      <c r="E32" s="7">
        <f>E33</f>
        <v>0</v>
      </c>
      <c r="F32" s="15">
        <f t="shared" si="0"/>
        <v>0</v>
      </c>
      <c r="G32" s="12">
        <f t="shared" si="1"/>
        <v>-1535.2</v>
      </c>
    </row>
    <row r="33" spans="1:7" ht="74.25" customHeight="1">
      <c r="A33" s="4"/>
      <c r="B33" s="23" t="s">
        <v>26</v>
      </c>
      <c r="C33" s="12" t="s">
        <v>5</v>
      </c>
      <c r="D33" s="7">
        <v>1535.2</v>
      </c>
      <c r="E33" s="8">
        <v>0</v>
      </c>
      <c r="F33" s="15">
        <f t="shared" si="0"/>
        <v>0</v>
      </c>
      <c r="G33" s="12">
        <f t="shared" si="1"/>
        <v>-1535.2</v>
      </c>
    </row>
    <row r="34" spans="1:7" ht="27" customHeight="1">
      <c r="A34" s="9"/>
      <c r="B34" s="10" t="s">
        <v>2</v>
      </c>
      <c r="C34" s="11">
        <f>C14+C16+C17</f>
        <v>14379.63</v>
      </c>
      <c r="D34" s="11">
        <f>D14+D16+D17+D20</f>
        <v>35411.43000000001</v>
      </c>
      <c r="E34" s="11">
        <f>E14+E16+E17+E20</f>
        <v>31462.030000000002</v>
      </c>
      <c r="F34" s="24">
        <f>E34/D34*100</f>
        <v>88.84710388707826</v>
      </c>
      <c r="G34" s="25">
        <f t="shared" si="1"/>
        <v>-3949.400000000005</v>
      </c>
    </row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2020-04-08T08:24:17Z</cp:lastPrinted>
  <dcterms:created xsi:type="dcterms:W3CDTF">2006-11-30T11:29:15Z</dcterms:created>
  <dcterms:modified xsi:type="dcterms:W3CDTF">2021-05-28T05:55:36Z</dcterms:modified>
  <cp:category/>
  <cp:version/>
  <cp:contentType/>
  <cp:contentStatus/>
</cp:coreProperties>
</file>