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_xlnm._FilterDatabase" localSheetId="0" hidden="1">'ДЧБ'!$A$10:$I$121</definedName>
    <definedName name="APPT" localSheetId="0">'ДЧБ'!$A$21</definedName>
    <definedName name="FIO" localSheetId="0">'ДЧБ'!$E$21</definedName>
    <definedName name="LAST_CELL" localSheetId="0">'ДЧБ'!$I$126</definedName>
    <definedName name="SIGN" localSheetId="0">'ДЧБ'!$A$21:$G$22</definedName>
    <definedName name="_xlnm.Print_Titles" localSheetId="0">'ДЧБ'!$11:$11</definedName>
    <definedName name="_xlnm.Print_Area" localSheetId="0">'ДЧБ'!$A$1:$D$121</definedName>
  </definedNames>
  <calcPr fullCalcOnLoad="1"/>
</workbook>
</file>

<file path=xl/sharedStrings.xml><?xml version="1.0" encoding="utf-8"?>
<sst xmlns="http://schemas.openxmlformats.org/spreadsheetml/2006/main" count="325" uniqueCount="190">
  <si>
    <t>182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</si>
  <si>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</si>
  <si>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</si>
  <si>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</si>
  <si>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</si>
  <si>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</si>
  <si>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</si>
  <si>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</si>
  <si>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</si>
  <si>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100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</si>
  <si>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</si>
  <si>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</si>
  <si>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</si>
  <si>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</si>
  <si>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</si>
  <si>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</si>
  <si>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</si>
  <si>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</si>
  <si>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10502010020000110</t>
  </si>
  <si>
    <t>Единый налог на вмененный доход для отдельных видов деятельности</t>
  </si>
  <si>
    <t>10503010010000110</t>
  </si>
  <si>
    <t>Единый сельскохозяйственный налог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</si>
  <si>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</si>
  <si>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</si>
  <si>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</si>
  <si>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</si>
  <si>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10604011020000110</t>
  </si>
  <si>
    <t>Транспортный налог с организаций</t>
  </si>
  <si>
    <t>10604012020000110</t>
  </si>
  <si>
    <t>Транспортный налог с физических лиц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</si>
  <si>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</si>
  <si>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</si>
  <si>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</si>
  <si>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</si>
  <si>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</si>
  <si>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</si>
  <si>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311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</si>
  <si>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</si>
  <si>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</si>
  <si>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</si>
  <si>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</si>
  <si>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</si>
  <si>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</si>
  <si>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</si>
  <si>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</si>
  <si>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</si>
  <si>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</si>
  <si>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</si>
  <si>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</si>
  <si>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</t>
  </si>
  <si>
    <t>11201010010000120</t>
  </si>
  <si>
    <t>Плата за выбросы загрязняющих веществ в атмосферный воздух стационарными объектами</t>
  </si>
  <si>
    <t>11201030010000120</t>
  </si>
  <si>
    <t>Плата за сбросы загрязняющих веществ в водные объекты</t>
  </si>
  <si>
    <t>11201041010000120</t>
  </si>
  <si>
    <t>Плата за размещение отходов производства</t>
  </si>
  <si>
    <t>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</si>
  <si>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</si>
  <si>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11204041040000120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</si>
  <si>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</si>
  <si>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</si>
  <si>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</si>
  <si>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</si>
  <si>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</si>
  <si>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075</t>
  </si>
  <si>
    <t>11302994040000130</t>
  </si>
  <si>
    <t>Прочие доходы от компенсации затрат бюджетов городских округов</t>
  </si>
  <si>
    <t>606</t>
  </si>
  <si>
    <t>631</t>
  </si>
  <si>
    <t>901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</si>
  <si>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</si>
  <si>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</si>
  <si>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</si>
  <si>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</si>
  <si>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</si>
  <si>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</si>
  <si>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875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</si>
  <si>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</si>
  <si>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</si>
  <si>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886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</si>
  <si>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</si>
  <si>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</si>
  <si>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</si>
  <si>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</si>
  <si>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</si>
  <si>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</si>
  <si>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</si>
  <si>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</si>
  <si>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</si>
  <si>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</si>
  <si>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</si>
  <si>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</si>
  <si>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</si>
  <si>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</si>
  <si>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</si>
  <si>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</si>
  <si>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</si>
  <si>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</si>
  <si>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</si>
  <si>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</si>
  <si>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</si>
  <si>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</si>
  <si>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</si>
  <si>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</si>
  <si>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141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</si>
  <si>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</si>
  <si>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</si>
  <si>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</t>
  </si>
  <si>
    <t>321</t>
  </si>
  <si>
    <t>815</t>
  </si>
  <si>
    <t>843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</si>
  <si>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</si>
  <si>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</si>
  <si>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816</t>
  </si>
  <si>
    <t>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</si>
  <si>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</si>
  <si>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11611064010000140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</si>
  <si>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</si>
  <si>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11701040040000180</t>
  </si>
  <si>
    <t>Невыясненные поступления, зачисляемые в бюджеты городских округов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</si>
  <si>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</si>
  <si>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</si>
  <si>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20219999040000150</t>
  </si>
  <si>
    <t>Прочие дотации бюджетам городских округов</t>
  </si>
  <si>
    <t>20220077040000150</t>
  </si>
  <si>
    <t>Субсидии бюджетам городских округов на софинансирование капитальных вложений в объекты муниципальной собственности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</si>
  <si>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</si>
  <si>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</si>
  <si>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</si>
  <si>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</si>
  <si>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20225576040000150</t>
  </si>
  <si>
    <t>Субсидии бюджетам городских округов на обеспечение комплексного развития сельских территорий</t>
  </si>
  <si>
    <t>20229999040000150</t>
  </si>
  <si>
    <t>Прочие субсидии бюджетам городских округов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</si>
  <si>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</si>
  <si>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</si>
  <si>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20235082040000150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</si>
  <si>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</si>
  <si>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</si>
  <si>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</si>
  <si>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20235930040000150</t>
  </si>
  <si>
    <t>Субвенции бюджетам городских округов на государственную регистрацию актов гражданского состояния</t>
  </si>
  <si>
    <t>20239999040000150</t>
  </si>
  <si>
    <t>Прочие субвенции бюджетам городских округов</t>
  </si>
  <si>
    <t>20245303040000150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</si>
  <si>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</si>
  <si>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20249001040000150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</si>
  <si>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</si>
  <si>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20249999040000150</t>
  </si>
  <si>
    <t>Прочие межбюджетные трансферты, передаваемые бюджетам городских округов</t>
  </si>
  <si>
    <t>20404020040000150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</si>
  <si>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</si>
  <si>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20704050040000150</t>
  </si>
  <si>
    <t>Прочие безвозмездные поступления в бюджеты городских округов</t>
  </si>
  <si>
    <t>21804010040000150</t>
  </si>
  <si>
    <t>Доходы бюджетов городских округов от возврата бюджетными учреждениями остатков субсидий прошлых лет</t>
  </si>
  <si>
    <t>21935930040000150</t>
  </si>
  <si>
    <t>Возврат остатков субвенций на государственную регистрацию актов гражданского состояния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</si>
  <si>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</si>
  <si>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</si>
  <si>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</t>
  </si>
  <si>
    <t>Наименование показателя</t>
  </si>
  <si>
    <t>Фактически исполнено</t>
  </si>
  <si>
    <t>Код бюджетной классификации</t>
  </si>
  <si>
    <t>доходов бюджета Александровского муниципального округа</t>
  </si>
  <si>
    <t>тыс. рублей</t>
  </si>
  <si>
    <t>Доходы бюджета Александровского муниципального округа за 2020 год по кодам классификации доходов бюджетов</t>
  </si>
  <si>
    <t>администра-тора доходов</t>
  </si>
  <si>
    <t>Федеральная служба по надзору в сфере природопользования</t>
  </si>
  <si>
    <t>Управление образования администрации Александровского муниципального района</t>
  </si>
  <si>
    <t>Федеральное казначейство</t>
  </si>
  <si>
    <t>Федеральная служба по надзору в сфере защиты прав потребителей и благополучия человека</t>
  </si>
  <si>
    <t>Федеральная налоговая служба</t>
  </si>
  <si>
    <t>Министерство внутренних дел Российской Федерации</t>
  </si>
  <si>
    <t>Администрация Александровского муниципального района</t>
  </si>
  <si>
    <t>Федеральная служба государственной регистрации, кадастра и картографии</t>
  </si>
  <si>
    <t>Контрольно-счетная палата Александровского муниципального округа Пермского края</t>
  </si>
  <si>
    <t>Дума Александровского муниципального округа Пермского края</t>
  </si>
  <si>
    <t>Государственная инспекция по экологии и природопользованию Пермского края</t>
  </si>
  <si>
    <t>Министерство природных ресурсов, лесного хозяйства и экологии Пермского края</t>
  </si>
  <si>
    <t>Инспекция государственного жилищного надзора Пермского края</t>
  </si>
  <si>
    <t>Аппарат Правительства Пермского края</t>
  </si>
  <si>
    <t>Агентство по делам юстиции и мировых судей Пермского края</t>
  </si>
  <si>
    <t>Финансовое управление администрации Александровского муниципального района Пермского края</t>
  </si>
  <si>
    <t>Приложение 2</t>
  </si>
  <si>
    <t>к решению Думы</t>
  </si>
  <si>
    <t xml:space="preserve"> от               №             </t>
  </si>
  <si>
    <t>1</t>
  </si>
  <si>
    <t>2</t>
  </si>
  <si>
    <t>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</si>
</sst>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?"/>
    <numFmt numFmtId="166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165" fontId="2" fillId="0" borderId="11" xfId="0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11" xfId="52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165" fontId="3" fillId="0" borderId="11" xfId="0" applyNumberFormat="1" applyFont="1" applyBorder="1" applyAlignment="1" applyProtection="1">
      <alignment horizontal="left" vertical="center" wrapText="1"/>
      <protection/>
    </xf>
    <xf numFmtId="166" fontId="2" fillId="0" borderId="10" xfId="0" applyNumberFormat="1" applyFont="1" applyBorder="1" applyAlignment="1" applyProtection="1">
      <alignment wrapText="1"/>
      <protection/>
    </xf>
    <xf numFmtId="166" fontId="3" fillId="0" borderId="11" xfId="0" applyNumberFormat="1" applyFont="1" applyBorder="1" applyAlignment="1" applyProtection="1">
      <alignment horizontal="right" vertical="center" wrapText="1"/>
      <protection/>
    </xf>
    <xf numFmtId="166" fontId="2" fillId="0" borderId="11" xfId="0" applyNumberFormat="1" applyFont="1" applyBorder="1" applyAlignment="1" applyProtection="1">
      <alignment horizontal="right" vertical="center" wrapText="1"/>
      <protection/>
    </xf>
    <xf numFmtId="166" fontId="2" fillId="0" borderId="11" xfId="0" applyNumberFormat="1" applyFont="1" applyFill="1" applyBorder="1" applyAlignment="1" applyProtection="1">
      <alignment horizontal="right" vertical="center" wrapText="1"/>
      <protection/>
    </xf>
    <xf numFmtId="166" fontId="3" fillId="0" borderId="11" xfId="0" applyNumberFormat="1" applyFont="1" applyBorder="1" applyAlignment="1" applyProtection="1">
      <alignment horizontal="right"/>
      <protection/>
    </xf>
    <xf numFmtId="166" fontId="2" fillId="0" borderId="0" xfId="0" applyNumberFormat="1" applyFont="1" applyAlignment="1">
      <alignment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166" fontId="3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21"/>
  <sheetViews>
    <sheetView showGridLines="0" tabSelected="1" view="pageBreakPreview" zoomScaleSheetLayoutView="100" zoomScalePageLayoutView="0" workbookViewId="0" topLeftCell="A112">
      <selection activeCell="J13" sqref="J13"/>
    </sheetView>
  </sheetViews>
  <sheetFormatPr defaultColWidth="9.140625" defaultRowHeight="12.75" customHeight="1"/>
  <cols>
    <col min="1" max="1" width="11.00390625" style="1" bestFit="1" customWidth="1"/>
    <col min="2" max="2" width="18.57421875" style="1" customWidth="1"/>
    <col min="3" max="3" width="47.57421875" style="1" customWidth="1"/>
    <col min="4" max="4" width="11.8515625" style="24" customWidth="1"/>
    <col min="5" max="5" width="9.140625" style="1" customWidth="1"/>
    <col min="6" max="6" width="13.140625" style="1" customWidth="1"/>
    <col min="7" max="9" width="9.140625" style="1" customWidth="1"/>
    <col min="10" max="16384" width="9.140625" style="1" customWidth="1"/>
  </cols>
  <sheetData>
    <row r="1" spans="1:9" ht="16.5">
      <c r="A1" s="2"/>
      <c r="B1" s="2"/>
      <c r="C1" s="31" t="s">
        <v>184</v>
      </c>
      <c r="D1" s="31"/>
      <c r="E1" s="2"/>
      <c r="F1" s="2"/>
      <c r="G1" s="2"/>
      <c r="H1" s="2"/>
      <c r="I1" s="2"/>
    </row>
    <row r="2" spans="1:9" ht="16.5">
      <c r="A2" s="3"/>
      <c r="B2" s="4"/>
      <c r="C2" s="31" t="s">
        <v>185</v>
      </c>
      <c r="D2" s="31"/>
      <c r="E2" s="4"/>
      <c r="F2" s="4"/>
      <c r="G2" s="4"/>
      <c r="H2" s="4"/>
      <c r="I2" s="4"/>
    </row>
    <row r="3" spans="1:9" ht="16.5">
      <c r="A3" s="5"/>
      <c r="B3" s="5"/>
      <c r="C3" s="31"/>
      <c r="D3" s="31"/>
      <c r="E3" s="5"/>
      <c r="F3" s="6"/>
      <c r="G3" s="6"/>
      <c r="H3" s="4"/>
      <c r="I3" s="4"/>
    </row>
    <row r="4" spans="1:9" ht="16.5">
      <c r="A4" s="7"/>
      <c r="B4" s="7"/>
      <c r="C4" s="31" t="s">
        <v>186</v>
      </c>
      <c r="D4" s="31"/>
      <c r="E4" s="7"/>
      <c r="F4" s="7"/>
      <c r="G4" s="7"/>
      <c r="H4" s="7"/>
      <c r="I4" s="7"/>
    </row>
    <row r="5" spans="1:4" ht="12.75">
      <c r="A5" s="26"/>
      <c r="B5" s="26"/>
      <c r="C5" s="26"/>
      <c r="D5" s="26"/>
    </row>
    <row r="6" spans="1:4" ht="36" customHeight="1">
      <c r="A6" s="27" t="s">
        <v>166</v>
      </c>
      <c r="B6" s="27"/>
      <c r="C6" s="27"/>
      <c r="D6" s="27"/>
    </row>
    <row r="7" spans="1:4" ht="12.75">
      <c r="A7" s="26"/>
      <c r="B7" s="26"/>
      <c r="C7" s="26"/>
      <c r="D7" s="26"/>
    </row>
    <row r="8" spans="1:4" ht="12.75">
      <c r="A8" s="8"/>
      <c r="B8" s="8"/>
      <c r="C8" s="8"/>
      <c r="D8" s="19" t="s">
        <v>165</v>
      </c>
    </row>
    <row r="9" spans="1:9" ht="22.5" customHeight="1">
      <c r="A9" s="28" t="s">
        <v>163</v>
      </c>
      <c r="B9" s="28"/>
      <c r="C9" s="29" t="s">
        <v>161</v>
      </c>
      <c r="D9" s="30" t="s">
        <v>162</v>
      </c>
      <c r="E9" s="2"/>
      <c r="F9" s="2"/>
      <c r="G9" s="2"/>
      <c r="H9" s="2"/>
      <c r="I9" s="2"/>
    </row>
    <row r="10" spans="1:4" ht="52.5" customHeight="1">
      <c r="A10" s="9" t="s">
        <v>167</v>
      </c>
      <c r="B10" s="9" t="s">
        <v>164</v>
      </c>
      <c r="C10" s="29"/>
      <c r="D10" s="30"/>
    </row>
    <row r="11" spans="1:4" ht="14.25" customHeight="1">
      <c r="A11" s="25" t="s">
        <v>187</v>
      </c>
      <c r="B11" s="25" t="s">
        <v>188</v>
      </c>
      <c r="C11" s="25" t="s">
        <v>189</v>
      </c>
      <c r="D11" s="25">
        <v>4</v>
      </c>
    </row>
    <row r="12" spans="1:4" ht="25.5">
      <c r="A12" s="9" t="s">
        <v>49</v>
      </c>
      <c r="B12" s="9"/>
      <c r="C12" s="15" t="s">
        <v>168</v>
      </c>
      <c r="D12" s="20">
        <f>D13+D14+D15+D16</f>
        <v>493.5</v>
      </c>
    </row>
    <row r="13" spans="1:4" ht="25.5">
      <c r="A13" s="10" t="s">
        <v>49</v>
      </c>
      <c r="B13" s="10" t="s">
        <v>50</v>
      </c>
      <c r="C13" s="11" t="s">
        <v>51</v>
      </c>
      <c r="D13" s="21">
        <v>212.9</v>
      </c>
    </row>
    <row r="14" spans="1:4" ht="22.5" customHeight="1">
      <c r="A14" s="10" t="s">
        <v>49</v>
      </c>
      <c r="B14" s="10" t="s">
        <v>52</v>
      </c>
      <c r="C14" s="11" t="s">
        <v>53</v>
      </c>
      <c r="D14" s="21">
        <v>0.2</v>
      </c>
    </row>
    <row r="15" spans="1:4" ht="12.75">
      <c r="A15" s="10" t="s">
        <v>49</v>
      </c>
      <c r="B15" s="10" t="s">
        <v>54</v>
      </c>
      <c r="C15" s="11" t="s">
        <v>55</v>
      </c>
      <c r="D15" s="21">
        <v>277.9</v>
      </c>
    </row>
    <row r="16" spans="1:4" ht="38.25">
      <c r="A16" s="10" t="s">
        <v>49</v>
      </c>
      <c r="B16" s="10" t="s">
        <v>56</v>
      </c>
      <c r="C16" s="11" t="s">
        <v>57</v>
      </c>
      <c r="D16" s="21">
        <v>2.5</v>
      </c>
    </row>
    <row r="17" spans="1:4" s="17" customFormat="1" ht="25.5">
      <c r="A17" s="9" t="s">
        <v>64</v>
      </c>
      <c r="B17" s="9"/>
      <c r="C17" s="15" t="s">
        <v>169</v>
      </c>
      <c r="D17" s="20">
        <f>D18+D19+D20+D21+D22+D23+D24</f>
        <v>321563.89999999997</v>
      </c>
    </row>
    <row r="18" spans="1:4" ht="25.5">
      <c r="A18" s="10" t="s">
        <v>64</v>
      </c>
      <c r="B18" s="10" t="s">
        <v>65</v>
      </c>
      <c r="C18" s="11" t="s">
        <v>66</v>
      </c>
      <c r="D18" s="21">
        <v>724.4</v>
      </c>
    </row>
    <row r="19" spans="1:4" ht="12.75">
      <c r="A19" s="10" t="s">
        <v>64</v>
      </c>
      <c r="B19" s="10" t="s">
        <v>132</v>
      </c>
      <c r="C19" s="11" t="s">
        <v>133</v>
      </c>
      <c r="D19" s="21">
        <v>14815.5</v>
      </c>
    </row>
    <row r="20" spans="1:4" ht="38.25">
      <c r="A20" s="10" t="s">
        <v>64</v>
      </c>
      <c r="B20" s="10" t="s">
        <v>134</v>
      </c>
      <c r="C20" s="11" t="s">
        <v>135</v>
      </c>
      <c r="D20" s="21">
        <v>292109.6</v>
      </c>
    </row>
    <row r="21" spans="1:4" ht="63.75">
      <c r="A21" s="10" t="s">
        <v>64</v>
      </c>
      <c r="B21" s="10" t="s">
        <v>144</v>
      </c>
      <c r="C21" s="11" t="s">
        <v>145</v>
      </c>
      <c r="D21" s="22">
        <v>4330.3</v>
      </c>
    </row>
    <row r="22" spans="1:4" ht="25.5">
      <c r="A22" s="10" t="s">
        <v>64</v>
      </c>
      <c r="B22" s="10" t="s">
        <v>148</v>
      </c>
      <c r="C22" s="11" t="s">
        <v>149</v>
      </c>
      <c r="D22" s="21">
        <v>12300.7</v>
      </c>
    </row>
    <row r="23" spans="1:4" ht="38.25">
      <c r="A23" s="10" t="s">
        <v>64</v>
      </c>
      <c r="B23" s="10" t="s">
        <v>154</v>
      </c>
      <c r="C23" s="11" t="s">
        <v>155</v>
      </c>
      <c r="D23" s="21">
        <v>1113.1</v>
      </c>
    </row>
    <row r="24" spans="1:4" ht="46.5" customHeight="1">
      <c r="A24" s="10" t="s">
        <v>64</v>
      </c>
      <c r="B24" s="10" t="s">
        <v>158</v>
      </c>
      <c r="C24" s="11" t="s">
        <v>159</v>
      </c>
      <c r="D24" s="21">
        <v>-3829.7</v>
      </c>
    </row>
    <row r="25" spans="1:4" s="17" customFormat="1" ht="12.75">
      <c r="A25" s="9" t="s">
        <v>9</v>
      </c>
      <c r="B25" s="9"/>
      <c r="C25" s="16" t="s">
        <v>170</v>
      </c>
      <c r="D25" s="20">
        <f>D26+D27+D28+D29</f>
        <v>8937.2</v>
      </c>
    </row>
    <row r="26" spans="1:4" ht="106.5" customHeight="1">
      <c r="A26" s="10" t="s">
        <v>9</v>
      </c>
      <c r="B26" s="10" t="s">
        <v>10</v>
      </c>
      <c r="C26" s="12" t="s">
        <v>11</v>
      </c>
      <c r="D26" s="21">
        <v>4122.2</v>
      </c>
    </row>
    <row r="27" spans="1:4" ht="117.75" customHeight="1">
      <c r="A27" s="10" t="s">
        <v>9</v>
      </c>
      <c r="B27" s="10" t="s">
        <v>12</v>
      </c>
      <c r="C27" s="12" t="s">
        <v>13</v>
      </c>
      <c r="D27" s="21">
        <v>29.5</v>
      </c>
    </row>
    <row r="28" spans="1:4" ht="105" customHeight="1">
      <c r="A28" s="10" t="s">
        <v>9</v>
      </c>
      <c r="B28" s="10" t="s">
        <v>14</v>
      </c>
      <c r="C28" s="12" t="s">
        <v>15</v>
      </c>
      <c r="D28" s="21">
        <v>5545.5</v>
      </c>
    </row>
    <row r="29" spans="1:4" ht="102.75" customHeight="1">
      <c r="A29" s="10" t="s">
        <v>9</v>
      </c>
      <c r="B29" s="10" t="s">
        <v>16</v>
      </c>
      <c r="C29" s="12" t="s">
        <v>17</v>
      </c>
      <c r="D29" s="21">
        <v>-760</v>
      </c>
    </row>
    <row r="30" spans="1:4" s="17" customFormat="1" ht="25.5">
      <c r="A30" s="9" t="s">
        <v>104</v>
      </c>
      <c r="B30" s="9"/>
      <c r="C30" s="16" t="s">
        <v>171</v>
      </c>
      <c r="D30" s="20">
        <f>D31</f>
        <v>-0.5</v>
      </c>
    </row>
    <row r="31" spans="1:4" ht="63.75">
      <c r="A31" s="10" t="s">
        <v>104</v>
      </c>
      <c r="B31" s="10" t="s">
        <v>105</v>
      </c>
      <c r="C31" s="11" t="s">
        <v>106</v>
      </c>
      <c r="D31" s="21">
        <v>-0.5</v>
      </c>
    </row>
    <row r="32" spans="1:4" s="17" customFormat="1" ht="12.75">
      <c r="A32" s="9" t="s">
        <v>0</v>
      </c>
      <c r="B32" s="9"/>
      <c r="C32" s="16" t="s">
        <v>172</v>
      </c>
      <c r="D32" s="20">
        <f>SUM(D33:D47)</f>
        <v>140564.9</v>
      </c>
    </row>
    <row r="33" spans="1:4" ht="63.75">
      <c r="A33" s="10" t="s">
        <v>0</v>
      </c>
      <c r="B33" s="10" t="s">
        <v>1</v>
      </c>
      <c r="C33" s="12" t="s">
        <v>2</v>
      </c>
      <c r="D33" s="21">
        <v>91296.2</v>
      </c>
    </row>
    <row r="34" spans="1:4" ht="102">
      <c r="A34" s="10" t="s">
        <v>0</v>
      </c>
      <c r="B34" s="10" t="s">
        <v>3</v>
      </c>
      <c r="C34" s="12" t="s">
        <v>4</v>
      </c>
      <c r="D34" s="21">
        <v>594.8</v>
      </c>
    </row>
    <row r="35" spans="1:4" ht="38.25">
      <c r="A35" s="10" t="s">
        <v>0</v>
      </c>
      <c r="B35" s="10" t="s">
        <v>5</v>
      </c>
      <c r="C35" s="11" t="s">
        <v>6</v>
      </c>
      <c r="D35" s="21">
        <v>2401.7</v>
      </c>
    </row>
    <row r="36" spans="1:4" ht="78.75" customHeight="1">
      <c r="A36" s="10" t="s">
        <v>0</v>
      </c>
      <c r="B36" s="10" t="s">
        <v>7</v>
      </c>
      <c r="C36" s="12" t="s">
        <v>8</v>
      </c>
      <c r="D36" s="21">
        <v>31.8</v>
      </c>
    </row>
    <row r="37" spans="1:4" ht="25.5">
      <c r="A37" s="10" t="s">
        <v>0</v>
      </c>
      <c r="B37" s="10" t="s">
        <v>18</v>
      </c>
      <c r="C37" s="11" t="s">
        <v>19</v>
      </c>
      <c r="D37" s="21">
        <v>1714.9</v>
      </c>
    </row>
    <row r="38" spans="1:4" ht="12.75">
      <c r="A38" s="10" t="s">
        <v>0</v>
      </c>
      <c r="B38" s="10" t="s">
        <v>20</v>
      </c>
      <c r="C38" s="11" t="s">
        <v>21</v>
      </c>
      <c r="D38" s="21">
        <v>0.1</v>
      </c>
    </row>
    <row r="39" spans="1:4" ht="38.25">
      <c r="A39" s="10" t="s">
        <v>0</v>
      </c>
      <c r="B39" s="10" t="s">
        <v>22</v>
      </c>
      <c r="C39" s="11" t="s">
        <v>23</v>
      </c>
      <c r="D39" s="22">
        <v>1365.1</v>
      </c>
    </row>
    <row r="40" spans="1:4" ht="38.25">
      <c r="A40" s="10" t="s">
        <v>0</v>
      </c>
      <c r="B40" s="10" t="s">
        <v>24</v>
      </c>
      <c r="C40" s="11" t="s">
        <v>25</v>
      </c>
      <c r="D40" s="21">
        <v>5089.7</v>
      </c>
    </row>
    <row r="41" spans="1:4" ht="12.75">
      <c r="A41" s="10" t="s">
        <v>0</v>
      </c>
      <c r="B41" s="10" t="s">
        <v>26</v>
      </c>
      <c r="C41" s="11" t="s">
        <v>27</v>
      </c>
      <c r="D41" s="21">
        <v>2714.3</v>
      </c>
    </row>
    <row r="42" spans="1:4" ht="12.75">
      <c r="A42" s="10" t="s">
        <v>0</v>
      </c>
      <c r="B42" s="10" t="s">
        <v>28</v>
      </c>
      <c r="C42" s="11" t="s">
        <v>29</v>
      </c>
      <c r="D42" s="21">
        <v>20539</v>
      </c>
    </row>
    <row r="43" spans="1:4" ht="29.25" customHeight="1">
      <c r="A43" s="10" t="s">
        <v>0</v>
      </c>
      <c r="B43" s="10" t="s">
        <v>30</v>
      </c>
      <c r="C43" s="11" t="s">
        <v>31</v>
      </c>
      <c r="D43" s="21">
        <v>8572.6</v>
      </c>
    </row>
    <row r="44" spans="1:4" ht="38.25">
      <c r="A44" s="10" t="s">
        <v>0</v>
      </c>
      <c r="B44" s="10" t="s">
        <v>32</v>
      </c>
      <c r="C44" s="11" t="s">
        <v>33</v>
      </c>
      <c r="D44" s="21">
        <v>2561.7</v>
      </c>
    </row>
    <row r="45" spans="1:4" ht="38.25">
      <c r="A45" s="10" t="s">
        <v>0</v>
      </c>
      <c r="B45" s="10" t="s">
        <v>34</v>
      </c>
      <c r="C45" s="11" t="s">
        <v>35</v>
      </c>
      <c r="D45" s="21">
        <v>3701.8</v>
      </c>
    </row>
    <row r="46" spans="1:4" ht="63.75">
      <c r="A46" s="10" t="s">
        <v>0</v>
      </c>
      <c r="B46" s="10" t="s">
        <v>105</v>
      </c>
      <c r="C46" s="11" t="s">
        <v>106</v>
      </c>
      <c r="D46" s="21">
        <v>-19.6</v>
      </c>
    </row>
    <row r="47" spans="1:4" ht="66.75" customHeight="1">
      <c r="A47" s="10" t="s">
        <v>0</v>
      </c>
      <c r="B47" s="10" t="s">
        <v>111</v>
      </c>
      <c r="C47" s="11" t="s">
        <v>112</v>
      </c>
      <c r="D47" s="21">
        <v>0.8</v>
      </c>
    </row>
    <row r="48" spans="1:4" s="17" customFormat="1" ht="12.75">
      <c r="A48" s="9" t="s">
        <v>107</v>
      </c>
      <c r="B48" s="9"/>
      <c r="C48" s="16" t="s">
        <v>173</v>
      </c>
      <c r="D48" s="20">
        <f>D49</f>
        <v>1185.8</v>
      </c>
    </row>
    <row r="49" spans="1:4" ht="63.75">
      <c r="A49" s="10" t="s">
        <v>107</v>
      </c>
      <c r="B49" s="10" t="s">
        <v>105</v>
      </c>
      <c r="C49" s="11" t="s">
        <v>106</v>
      </c>
      <c r="D49" s="21">
        <v>1185.8</v>
      </c>
    </row>
    <row r="50" spans="1:4" s="17" customFormat="1" ht="25.5">
      <c r="A50" s="9" t="s">
        <v>36</v>
      </c>
      <c r="B50" s="9"/>
      <c r="C50" s="16" t="s">
        <v>174</v>
      </c>
      <c r="D50" s="20">
        <f>SUM(D51:D85)</f>
        <v>363592.60000000003</v>
      </c>
    </row>
    <row r="51" spans="1:4" ht="76.5">
      <c r="A51" s="10" t="s">
        <v>36</v>
      </c>
      <c r="B51" s="10" t="s">
        <v>37</v>
      </c>
      <c r="C51" s="12" t="s">
        <v>38</v>
      </c>
      <c r="D51" s="21">
        <v>1.6</v>
      </c>
    </row>
    <row r="52" spans="1:4" ht="76.5">
      <c r="A52" s="10" t="s">
        <v>36</v>
      </c>
      <c r="B52" s="10" t="s">
        <v>39</v>
      </c>
      <c r="C52" s="12" t="s">
        <v>40</v>
      </c>
      <c r="D52" s="21">
        <v>10395.9</v>
      </c>
    </row>
    <row r="53" spans="1:4" ht="63.75">
      <c r="A53" s="10" t="s">
        <v>36</v>
      </c>
      <c r="B53" s="10" t="s">
        <v>41</v>
      </c>
      <c r="C53" s="11" t="s">
        <v>42</v>
      </c>
      <c r="D53" s="21">
        <v>75.1</v>
      </c>
    </row>
    <row r="54" spans="1:4" ht="63.75">
      <c r="A54" s="10" t="s">
        <v>36</v>
      </c>
      <c r="B54" s="10" t="s">
        <v>43</v>
      </c>
      <c r="C54" s="11" t="s">
        <v>44</v>
      </c>
      <c r="D54" s="21">
        <v>2205.3</v>
      </c>
    </row>
    <row r="55" spans="1:4" ht="51">
      <c r="A55" s="10" t="s">
        <v>36</v>
      </c>
      <c r="B55" s="10" t="s">
        <v>45</v>
      </c>
      <c r="C55" s="11" t="s">
        <v>46</v>
      </c>
      <c r="D55" s="21">
        <v>265.8</v>
      </c>
    </row>
    <row r="56" spans="1:4" ht="76.5">
      <c r="A56" s="10" t="s">
        <v>36</v>
      </c>
      <c r="B56" s="10" t="s">
        <v>47</v>
      </c>
      <c r="C56" s="11" t="s">
        <v>48</v>
      </c>
      <c r="D56" s="21">
        <v>1589.6</v>
      </c>
    </row>
    <row r="57" spans="1:4" ht="51">
      <c r="A57" s="10" t="s">
        <v>36</v>
      </c>
      <c r="B57" s="10" t="s">
        <v>58</v>
      </c>
      <c r="C57" s="11" t="s">
        <v>59</v>
      </c>
      <c r="D57" s="21">
        <v>15.6</v>
      </c>
    </row>
    <row r="58" spans="1:4" ht="25.5">
      <c r="A58" s="10" t="s">
        <v>36</v>
      </c>
      <c r="B58" s="10" t="s">
        <v>60</v>
      </c>
      <c r="C58" s="11" t="s">
        <v>61</v>
      </c>
      <c r="D58" s="21">
        <v>2550.9</v>
      </c>
    </row>
    <row r="59" spans="1:4" ht="38.25">
      <c r="A59" s="10" t="s">
        <v>36</v>
      </c>
      <c r="B59" s="10" t="s">
        <v>62</v>
      </c>
      <c r="C59" s="11" t="s">
        <v>63</v>
      </c>
      <c r="D59" s="21">
        <v>637.8</v>
      </c>
    </row>
    <row r="60" spans="1:4" ht="25.5">
      <c r="A60" s="10" t="s">
        <v>36</v>
      </c>
      <c r="B60" s="10" t="s">
        <v>65</v>
      </c>
      <c r="C60" s="11" t="s">
        <v>66</v>
      </c>
      <c r="D60" s="21">
        <v>159.8</v>
      </c>
    </row>
    <row r="61" spans="1:4" ht="89.25">
      <c r="A61" s="10" t="s">
        <v>36</v>
      </c>
      <c r="B61" s="10" t="s">
        <v>70</v>
      </c>
      <c r="C61" s="12" t="s">
        <v>71</v>
      </c>
      <c r="D61" s="21">
        <v>821.5</v>
      </c>
    </row>
    <row r="62" spans="1:4" ht="41.25" customHeight="1">
      <c r="A62" s="10" t="s">
        <v>36</v>
      </c>
      <c r="B62" s="10" t="s">
        <v>72</v>
      </c>
      <c r="C62" s="11" t="s">
        <v>73</v>
      </c>
      <c r="D62" s="21">
        <v>83.3</v>
      </c>
    </row>
    <row r="63" spans="1:4" ht="76.5">
      <c r="A63" s="10" t="s">
        <v>36</v>
      </c>
      <c r="B63" s="10" t="s">
        <v>74</v>
      </c>
      <c r="C63" s="12" t="s">
        <v>75</v>
      </c>
      <c r="D63" s="21">
        <v>5.8</v>
      </c>
    </row>
    <row r="64" spans="1:4" ht="76.5">
      <c r="A64" s="10" t="s">
        <v>36</v>
      </c>
      <c r="B64" s="10" t="s">
        <v>100</v>
      </c>
      <c r="C64" s="11" t="s">
        <v>101</v>
      </c>
      <c r="D64" s="21">
        <v>12.7</v>
      </c>
    </row>
    <row r="65" spans="1:4" ht="76.5">
      <c r="A65" s="10" t="s">
        <v>36</v>
      </c>
      <c r="B65" s="10" t="s">
        <v>102</v>
      </c>
      <c r="C65" s="11" t="s">
        <v>103</v>
      </c>
      <c r="D65" s="21">
        <v>14.5</v>
      </c>
    </row>
    <row r="66" spans="1:4" ht="63.75">
      <c r="A66" s="10" t="s">
        <v>36</v>
      </c>
      <c r="B66" s="10" t="s">
        <v>105</v>
      </c>
      <c r="C66" s="11" t="s">
        <v>106</v>
      </c>
      <c r="D66" s="21">
        <v>6.2</v>
      </c>
    </row>
    <row r="67" spans="1:4" ht="54.75" customHeight="1">
      <c r="A67" s="10" t="s">
        <v>36</v>
      </c>
      <c r="B67" s="10" t="s">
        <v>116</v>
      </c>
      <c r="C67" s="11" t="s">
        <v>117</v>
      </c>
      <c r="D67" s="21">
        <v>22.7</v>
      </c>
    </row>
    <row r="68" spans="1:4" ht="25.5">
      <c r="A68" s="10" t="s">
        <v>36</v>
      </c>
      <c r="B68" s="10" t="s">
        <v>118</v>
      </c>
      <c r="C68" s="11" t="s">
        <v>119</v>
      </c>
      <c r="D68" s="21">
        <v>0.1</v>
      </c>
    </row>
    <row r="69" spans="1:4" ht="12.75">
      <c r="A69" s="10" t="s">
        <v>36</v>
      </c>
      <c r="B69" s="10" t="s">
        <v>122</v>
      </c>
      <c r="C69" s="11" t="s">
        <v>123</v>
      </c>
      <c r="D69" s="21">
        <v>3013.9</v>
      </c>
    </row>
    <row r="70" spans="1:4" ht="38.25">
      <c r="A70" s="10" t="s">
        <v>36</v>
      </c>
      <c r="B70" s="10" t="s">
        <v>124</v>
      </c>
      <c r="C70" s="11" t="s">
        <v>125</v>
      </c>
      <c r="D70" s="21">
        <v>171925.6</v>
      </c>
    </row>
    <row r="71" spans="1:4" ht="25.5">
      <c r="A71" s="10" t="s">
        <v>36</v>
      </c>
      <c r="B71" s="10" t="s">
        <v>126</v>
      </c>
      <c r="C71" s="11" t="s">
        <v>127</v>
      </c>
      <c r="D71" s="21">
        <v>3809</v>
      </c>
    </row>
    <row r="72" spans="1:4" ht="38.25">
      <c r="A72" s="10" t="s">
        <v>36</v>
      </c>
      <c r="B72" s="10" t="s">
        <v>128</v>
      </c>
      <c r="C72" s="11" t="s">
        <v>129</v>
      </c>
      <c r="D72" s="21">
        <v>13597.4</v>
      </c>
    </row>
    <row r="73" spans="1:4" ht="25.5">
      <c r="A73" s="10" t="s">
        <v>36</v>
      </c>
      <c r="B73" s="10" t="s">
        <v>130</v>
      </c>
      <c r="C73" s="11" t="s">
        <v>131</v>
      </c>
      <c r="D73" s="21">
        <v>2267.4</v>
      </c>
    </row>
    <row r="74" spans="1:4" ht="12.75">
      <c r="A74" s="10" t="s">
        <v>36</v>
      </c>
      <c r="B74" s="10" t="s">
        <v>132</v>
      </c>
      <c r="C74" s="11" t="s">
        <v>133</v>
      </c>
      <c r="D74" s="21">
        <v>128897.7</v>
      </c>
    </row>
    <row r="75" spans="1:4" ht="38.25">
      <c r="A75" s="10" t="s">
        <v>36</v>
      </c>
      <c r="B75" s="10" t="s">
        <v>134</v>
      </c>
      <c r="C75" s="11" t="s">
        <v>135</v>
      </c>
      <c r="D75" s="21">
        <v>2570.7</v>
      </c>
    </row>
    <row r="76" spans="1:4" ht="63.75">
      <c r="A76" s="10" t="s">
        <v>36</v>
      </c>
      <c r="B76" s="10" t="s">
        <v>136</v>
      </c>
      <c r="C76" s="11" t="s">
        <v>137</v>
      </c>
      <c r="D76" s="21">
        <v>7565.5</v>
      </c>
    </row>
    <row r="77" spans="1:4" ht="63.75">
      <c r="A77" s="10" t="s">
        <v>36</v>
      </c>
      <c r="B77" s="10" t="s">
        <v>138</v>
      </c>
      <c r="C77" s="11" t="s">
        <v>139</v>
      </c>
      <c r="D77" s="21">
        <v>6.7</v>
      </c>
    </row>
    <row r="78" spans="1:4" ht="38.25">
      <c r="A78" s="10" t="s">
        <v>36</v>
      </c>
      <c r="B78" s="10" t="s">
        <v>140</v>
      </c>
      <c r="C78" s="11" t="s">
        <v>141</v>
      </c>
      <c r="D78" s="21">
        <v>1585.1</v>
      </c>
    </row>
    <row r="79" spans="1:4" ht="12.75">
      <c r="A79" s="10" t="s">
        <v>36</v>
      </c>
      <c r="B79" s="10" t="s">
        <v>142</v>
      </c>
      <c r="C79" s="11" t="s">
        <v>143</v>
      </c>
      <c r="D79" s="21">
        <v>151.4</v>
      </c>
    </row>
    <row r="80" spans="1:4" ht="38.25">
      <c r="A80" s="10" t="s">
        <v>36</v>
      </c>
      <c r="B80" s="10" t="s">
        <v>146</v>
      </c>
      <c r="C80" s="11" t="s">
        <v>147</v>
      </c>
      <c r="D80" s="21">
        <v>144.1</v>
      </c>
    </row>
    <row r="81" spans="1:4" ht="25.5">
      <c r="A81" s="10" t="s">
        <v>36</v>
      </c>
      <c r="B81" s="10" t="s">
        <v>148</v>
      </c>
      <c r="C81" s="11" t="s">
        <v>149</v>
      </c>
      <c r="D81" s="21">
        <v>6405.7</v>
      </c>
    </row>
    <row r="82" spans="1:4" ht="38.25">
      <c r="A82" s="10" t="s">
        <v>36</v>
      </c>
      <c r="B82" s="10" t="s">
        <v>150</v>
      </c>
      <c r="C82" s="11" t="s">
        <v>151</v>
      </c>
      <c r="D82" s="21">
        <v>1445.2</v>
      </c>
    </row>
    <row r="83" spans="1:4" ht="25.5">
      <c r="A83" s="10" t="s">
        <v>36</v>
      </c>
      <c r="B83" s="10" t="s">
        <v>152</v>
      </c>
      <c r="C83" s="11" t="s">
        <v>153</v>
      </c>
      <c r="D83" s="21">
        <v>2119.3</v>
      </c>
    </row>
    <row r="84" spans="1:4" ht="38.25">
      <c r="A84" s="10" t="s">
        <v>36</v>
      </c>
      <c r="B84" s="10" t="s">
        <v>156</v>
      </c>
      <c r="C84" s="11" t="s">
        <v>157</v>
      </c>
      <c r="D84" s="21">
        <v>-14.5</v>
      </c>
    </row>
    <row r="85" spans="1:4" ht="45" customHeight="1">
      <c r="A85" s="10" t="s">
        <v>36</v>
      </c>
      <c r="B85" s="10" t="s">
        <v>158</v>
      </c>
      <c r="C85" s="11" t="s">
        <v>159</v>
      </c>
      <c r="D85" s="21">
        <v>-761.8</v>
      </c>
    </row>
    <row r="86" spans="1:4" s="17" customFormat="1" ht="25.5">
      <c r="A86" s="9" t="s">
        <v>108</v>
      </c>
      <c r="B86" s="9"/>
      <c r="C86" s="18" t="s">
        <v>175</v>
      </c>
      <c r="D86" s="20">
        <f>D87</f>
        <v>-5</v>
      </c>
    </row>
    <row r="87" spans="1:4" ht="63.75">
      <c r="A87" s="10" t="s">
        <v>108</v>
      </c>
      <c r="B87" s="10" t="s">
        <v>105</v>
      </c>
      <c r="C87" s="11" t="s">
        <v>106</v>
      </c>
      <c r="D87" s="21">
        <v>-5</v>
      </c>
    </row>
    <row r="88" spans="1:4" s="17" customFormat="1" ht="25.5">
      <c r="A88" s="9" t="s">
        <v>67</v>
      </c>
      <c r="B88" s="9"/>
      <c r="C88" s="16" t="s">
        <v>176</v>
      </c>
      <c r="D88" s="20">
        <f>D89</f>
        <v>30.9</v>
      </c>
    </row>
    <row r="89" spans="1:4" ht="25.5">
      <c r="A89" s="10" t="s">
        <v>67</v>
      </c>
      <c r="B89" s="10" t="s">
        <v>65</v>
      </c>
      <c r="C89" s="11" t="s">
        <v>66</v>
      </c>
      <c r="D89" s="21">
        <v>30.9</v>
      </c>
    </row>
    <row r="90" spans="1:4" s="17" customFormat="1" ht="25.5">
      <c r="A90" s="9" t="s">
        <v>68</v>
      </c>
      <c r="B90" s="9"/>
      <c r="C90" s="16" t="s">
        <v>177</v>
      </c>
      <c r="D90" s="20">
        <f>D91</f>
        <v>10.9</v>
      </c>
    </row>
    <row r="91" spans="1:4" ht="25.5">
      <c r="A91" s="10" t="s">
        <v>68</v>
      </c>
      <c r="B91" s="10" t="s">
        <v>65</v>
      </c>
      <c r="C91" s="11" t="s">
        <v>66</v>
      </c>
      <c r="D91" s="21">
        <v>10.9</v>
      </c>
    </row>
    <row r="92" spans="1:4" s="17" customFormat="1" ht="25.5">
      <c r="A92" s="9" t="s">
        <v>109</v>
      </c>
      <c r="B92" s="9"/>
      <c r="C92" s="16" t="s">
        <v>178</v>
      </c>
      <c r="D92" s="20">
        <f>D93</f>
        <v>16.2</v>
      </c>
    </row>
    <row r="93" spans="1:4" ht="63.75">
      <c r="A93" s="10" t="s">
        <v>109</v>
      </c>
      <c r="B93" s="10" t="s">
        <v>105</v>
      </c>
      <c r="C93" s="11" t="s">
        <v>106</v>
      </c>
      <c r="D93" s="21">
        <v>16.2</v>
      </c>
    </row>
    <row r="94" spans="1:4" s="17" customFormat="1" ht="25.5">
      <c r="A94" s="9" t="s">
        <v>113</v>
      </c>
      <c r="B94" s="9"/>
      <c r="C94" s="16" t="s">
        <v>179</v>
      </c>
      <c r="D94" s="20">
        <f>D95</f>
        <v>22</v>
      </c>
    </row>
    <row r="95" spans="1:4" ht="102">
      <c r="A95" s="10" t="s">
        <v>113</v>
      </c>
      <c r="B95" s="10" t="s">
        <v>114</v>
      </c>
      <c r="C95" s="12" t="s">
        <v>115</v>
      </c>
      <c r="D95" s="21">
        <v>22</v>
      </c>
    </row>
    <row r="96" spans="1:4" s="17" customFormat="1" ht="25.5">
      <c r="A96" s="9" t="s">
        <v>110</v>
      </c>
      <c r="B96" s="9"/>
      <c r="C96" s="18" t="s">
        <v>180</v>
      </c>
      <c r="D96" s="20">
        <f>D97</f>
        <v>-50</v>
      </c>
    </row>
    <row r="97" spans="1:4" ht="63.75">
      <c r="A97" s="10" t="s">
        <v>110</v>
      </c>
      <c r="B97" s="10" t="s">
        <v>105</v>
      </c>
      <c r="C97" s="11" t="s">
        <v>106</v>
      </c>
      <c r="D97" s="21">
        <v>-50</v>
      </c>
    </row>
    <row r="98" spans="1:4" s="17" customFormat="1" ht="12.75">
      <c r="A98" s="9" t="s">
        <v>76</v>
      </c>
      <c r="B98" s="9"/>
      <c r="C98" s="16" t="s">
        <v>181</v>
      </c>
      <c r="D98" s="20">
        <f>D99+D100+D101+D102+D103</f>
        <v>21</v>
      </c>
    </row>
    <row r="99" spans="1:4" ht="76.5">
      <c r="A99" s="10" t="s">
        <v>76</v>
      </c>
      <c r="B99" s="10" t="s">
        <v>77</v>
      </c>
      <c r="C99" s="12" t="s">
        <v>78</v>
      </c>
      <c r="D99" s="21">
        <v>3</v>
      </c>
    </row>
    <row r="100" spans="1:4" ht="104.25" customHeight="1">
      <c r="A100" s="10" t="s">
        <v>76</v>
      </c>
      <c r="B100" s="10" t="s">
        <v>80</v>
      </c>
      <c r="C100" s="12" t="s">
        <v>81</v>
      </c>
      <c r="D100" s="21">
        <v>10.7</v>
      </c>
    </row>
    <row r="101" spans="1:4" ht="76.5">
      <c r="A101" s="10" t="s">
        <v>76</v>
      </c>
      <c r="B101" s="10" t="s">
        <v>82</v>
      </c>
      <c r="C101" s="12" t="s">
        <v>83</v>
      </c>
      <c r="D101" s="21">
        <v>0.2</v>
      </c>
    </row>
    <row r="102" spans="1:4" ht="76.5">
      <c r="A102" s="10" t="s">
        <v>76</v>
      </c>
      <c r="B102" s="10" t="s">
        <v>94</v>
      </c>
      <c r="C102" s="12" t="s">
        <v>95</v>
      </c>
      <c r="D102" s="21">
        <v>0.8</v>
      </c>
    </row>
    <row r="103" spans="1:4" ht="89.25">
      <c r="A103" s="10" t="s">
        <v>76</v>
      </c>
      <c r="B103" s="10" t="s">
        <v>96</v>
      </c>
      <c r="C103" s="12" t="s">
        <v>97</v>
      </c>
      <c r="D103" s="21">
        <v>6.3</v>
      </c>
    </row>
    <row r="104" spans="1:4" s="17" customFormat="1" ht="25.5">
      <c r="A104" s="9" t="s">
        <v>79</v>
      </c>
      <c r="B104" s="9"/>
      <c r="C104" s="18" t="s">
        <v>182</v>
      </c>
      <c r="D104" s="20">
        <f>SUM(D105:D115)</f>
        <v>717.8</v>
      </c>
    </row>
    <row r="105" spans="1:4" ht="76.5">
      <c r="A105" s="10" t="s">
        <v>79</v>
      </c>
      <c r="B105" s="10" t="s">
        <v>77</v>
      </c>
      <c r="C105" s="12" t="s">
        <v>78</v>
      </c>
      <c r="D105" s="21">
        <v>73.5</v>
      </c>
    </row>
    <row r="106" spans="1:4" ht="105" customHeight="1">
      <c r="A106" s="10" t="s">
        <v>79</v>
      </c>
      <c r="B106" s="10" t="s">
        <v>80</v>
      </c>
      <c r="C106" s="12" t="s">
        <v>81</v>
      </c>
      <c r="D106" s="21">
        <v>120.8</v>
      </c>
    </row>
    <row r="107" spans="1:4" ht="76.5">
      <c r="A107" s="10" t="s">
        <v>79</v>
      </c>
      <c r="B107" s="10" t="s">
        <v>82</v>
      </c>
      <c r="C107" s="12" t="s">
        <v>83</v>
      </c>
      <c r="D107" s="21">
        <v>30.3</v>
      </c>
    </row>
    <row r="108" spans="1:4" ht="89.25">
      <c r="A108" s="10" t="s">
        <v>79</v>
      </c>
      <c r="B108" s="10" t="s">
        <v>84</v>
      </c>
      <c r="C108" s="12" t="s">
        <v>85</v>
      </c>
      <c r="D108" s="21">
        <v>40.9</v>
      </c>
    </row>
    <row r="109" spans="1:4" ht="78.75" customHeight="1">
      <c r="A109" s="10" t="s">
        <v>79</v>
      </c>
      <c r="B109" s="10" t="s">
        <v>86</v>
      </c>
      <c r="C109" s="12" t="s">
        <v>87</v>
      </c>
      <c r="D109" s="21">
        <v>5</v>
      </c>
    </row>
    <row r="110" spans="1:4" ht="95.25" customHeight="1">
      <c r="A110" s="10" t="s">
        <v>79</v>
      </c>
      <c r="B110" s="10" t="s">
        <v>88</v>
      </c>
      <c r="C110" s="12" t="s">
        <v>89</v>
      </c>
      <c r="D110" s="21">
        <v>63.5</v>
      </c>
    </row>
    <row r="111" spans="1:4" ht="99" customHeight="1">
      <c r="A111" s="10" t="s">
        <v>79</v>
      </c>
      <c r="B111" s="10" t="s">
        <v>90</v>
      </c>
      <c r="C111" s="12" t="s">
        <v>91</v>
      </c>
      <c r="D111" s="21">
        <v>7.2</v>
      </c>
    </row>
    <row r="112" spans="1:4" ht="89.25">
      <c r="A112" s="10" t="s">
        <v>79</v>
      </c>
      <c r="B112" s="10" t="s">
        <v>92</v>
      </c>
      <c r="C112" s="12" t="s">
        <v>93</v>
      </c>
      <c r="D112" s="21">
        <v>0.7</v>
      </c>
    </row>
    <row r="113" spans="1:4" ht="76.5">
      <c r="A113" s="10" t="s">
        <v>79</v>
      </c>
      <c r="B113" s="10" t="s">
        <v>94</v>
      </c>
      <c r="C113" s="12" t="s">
        <v>95</v>
      </c>
      <c r="D113" s="21">
        <v>187.9</v>
      </c>
    </row>
    <row r="114" spans="1:4" ht="89.25">
      <c r="A114" s="10" t="s">
        <v>79</v>
      </c>
      <c r="B114" s="10" t="s">
        <v>96</v>
      </c>
      <c r="C114" s="12" t="s">
        <v>97</v>
      </c>
      <c r="D114" s="21">
        <v>123</v>
      </c>
    </row>
    <row r="115" spans="1:4" ht="127.5" customHeight="1">
      <c r="A115" s="10" t="s">
        <v>79</v>
      </c>
      <c r="B115" s="10" t="s">
        <v>98</v>
      </c>
      <c r="C115" s="12" t="s">
        <v>99</v>
      </c>
      <c r="D115" s="21">
        <v>65</v>
      </c>
    </row>
    <row r="116" spans="1:4" s="17" customFormat="1" ht="38.25">
      <c r="A116" s="9" t="s">
        <v>69</v>
      </c>
      <c r="B116" s="9"/>
      <c r="C116" s="16" t="s">
        <v>183</v>
      </c>
      <c r="D116" s="20">
        <f>D117+D118+D119+D120</f>
        <v>223103.10000000003</v>
      </c>
    </row>
    <row r="117" spans="1:4" ht="25.5">
      <c r="A117" s="10" t="s">
        <v>69</v>
      </c>
      <c r="B117" s="10" t="s">
        <v>65</v>
      </c>
      <c r="C117" s="11" t="s">
        <v>66</v>
      </c>
      <c r="D117" s="21">
        <v>0.2</v>
      </c>
    </row>
    <row r="118" spans="1:4" ht="38.25">
      <c r="A118" s="10" t="s">
        <v>69</v>
      </c>
      <c r="B118" s="10" t="s">
        <v>120</v>
      </c>
      <c r="C118" s="11" t="s">
        <v>121</v>
      </c>
      <c r="D118" s="21">
        <v>209294.2</v>
      </c>
    </row>
    <row r="119" spans="1:4" ht="12.75">
      <c r="A119" s="10" t="s">
        <v>69</v>
      </c>
      <c r="B119" s="10" t="s">
        <v>122</v>
      </c>
      <c r="C119" s="11" t="s">
        <v>123</v>
      </c>
      <c r="D119" s="21">
        <v>13738.2</v>
      </c>
    </row>
    <row r="120" spans="1:4" ht="38.25">
      <c r="A120" s="10" t="s">
        <v>69</v>
      </c>
      <c r="B120" s="10" t="s">
        <v>134</v>
      </c>
      <c r="C120" s="11" t="s">
        <v>135</v>
      </c>
      <c r="D120" s="21">
        <v>70.5</v>
      </c>
    </row>
    <row r="121" spans="1:4" ht="12.75">
      <c r="A121" s="13" t="s">
        <v>160</v>
      </c>
      <c r="B121" s="13"/>
      <c r="C121" s="14"/>
      <c r="D121" s="23">
        <f>D12+D17+D25+D30+D32+D48+D50+D86+D88+D90+D92+D94+D96+D98+D104+D116</f>
        <v>1060204.3</v>
      </c>
    </row>
  </sheetData>
  <sheetProtection/>
  <autoFilter ref="A10:I121">
    <sortState ref="A11:I121">
      <sortCondition sortBy="value" ref="A11:A121"/>
    </sortState>
  </autoFilter>
  <mergeCells count="10">
    <mergeCell ref="C1:D1"/>
    <mergeCell ref="C2:D2"/>
    <mergeCell ref="C3:D3"/>
    <mergeCell ref="C4:D4"/>
    <mergeCell ref="A5:D5"/>
    <mergeCell ref="A7:D7"/>
    <mergeCell ref="A6:D6"/>
    <mergeCell ref="A9:B9"/>
    <mergeCell ref="C9:C10"/>
    <mergeCell ref="D9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  <rowBreaks count="2" manualBreakCount="2">
    <brk id="109" max="3" man="1"/>
    <brk id="1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Онуфриенко Юлия</dc:creator>
  <cp:keywords/>
  <dc:description>POI HSSF rep:2.51.0.168</dc:description>
  <cp:lastModifiedBy>Администратор</cp:lastModifiedBy>
  <cp:lastPrinted>2021-03-31T04:22:45Z</cp:lastPrinted>
  <dcterms:created xsi:type="dcterms:W3CDTF">2021-03-09T10:13:04Z</dcterms:created>
  <dcterms:modified xsi:type="dcterms:W3CDTF">2021-05-28T10:34:58Z</dcterms:modified>
  <cp:category/>
  <cp:version/>
  <cp:contentType/>
  <cp:contentStatus/>
</cp:coreProperties>
</file>