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0" sheetId="3" r:id="rId1"/>
    <sheet name="2021-2022" sheetId="4" r:id="rId2"/>
  </sheets>
  <calcPr calcId="145621"/>
</workbook>
</file>

<file path=xl/calcChain.xml><?xml version="1.0" encoding="utf-8"?>
<calcChain xmlns="http://schemas.openxmlformats.org/spreadsheetml/2006/main">
  <c r="G61" i="3" l="1"/>
  <c r="G60" i="3"/>
  <c r="G57" i="3"/>
  <c r="H48" i="4"/>
  <c r="G48" i="4"/>
  <c r="H43" i="4" l="1"/>
  <c r="G43" i="4"/>
  <c r="G43" i="3"/>
  <c r="G50" i="3"/>
  <c r="G44" i="3" l="1"/>
  <c r="G21" i="3"/>
  <c r="G17" i="3" l="1"/>
  <c r="G18" i="4"/>
  <c r="H28" i="4" l="1"/>
  <c r="G28" i="4"/>
  <c r="G21" i="4"/>
  <c r="H13" i="4"/>
  <c r="G13" i="4"/>
  <c r="G12" i="3"/>
  <c r="G26" i="3"/>
  <c r="H16" i="4" l="1"/>
  <c r="G16" i="4"/>
  <c r="H18" i="4"/>
  <c r="G40" i="3" l="1"/>
  <c r="G15" i="3"/>
  <c r="G34" i="3" l="1"/>
  <c r="G41" i="3"/>
</calcChain>
</file>

<file path=xl/sharedStrings.xml><?xml version="1.0" encoding="utf-8"?>
<sst xmlns="http://schemas.openxmlformats.org/spreadsheetml/2006/main" count="118" uniqueCount="72">
  <si>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</si>
  <si>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</si>
  <si>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</si>
  <si>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</si>
  <si>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</si>
  <si>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</si>
  <si>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</si>
  <si>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</si>
  <si>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</si>
  <si>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</si>
  <si>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</si>
  <si>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</si>
  <si>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</si>
  <si>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-</t>
  </si>
  <si>
    <t>Государственная регистрация актов гражданского состояния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</si>
  <si>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2020 году, тыс. рублей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</si>
  <si>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</si>
  <si>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</si>
  <si>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Реализация мероприятий по обеспечению устойчивого сокращения непригодного для проживания жилого фонда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</si>
  <si>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</si>
  <si>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устойчивого сокращения непригодного для проживания жилого фонда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</si>
  <si>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</si>
  <si>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</si>
  <si>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</si>
  <si>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Администрирование отдельных государственных полномочий по поддержке сельскохозяйственного производства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</si>
  <si>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</si>
  <si>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</si>
  <si>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программ развития преобразованных муниципальных образований</t>
  </si>
  <si>
    <t>Выравнивание бюджетной обеспеченности муниципальных районов (муниципальных и городских округов)</t>
  </si>
  <si>
    <t xml:space="preserve">                к решению Думы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</si>
  <si>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</si>
  <si>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</si>
  <si>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</si>
  <si>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</si>
  <si>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</si>
  <si>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от 17.12.2019 № 39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</si>
  <si>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</si>
  <si>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</si>
  <si>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</si>
  <si>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</si>
  <si>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(Приведение в нормативное состояние объектов общественной инфраструктуры муниципального значения Александровского муниципального округа)</t>
  </si>
  <si>
    <t>Улучшение качества систем теплоснабжения на территориях муниципальных образований Пермского края</t>
  </si>
  <si>
    <t xml:space="preserve">               " Приложение 9</t>
  </si>
  <si>
    <t>"</t>
  </si>
  <si>
    <t>Обеспечение условий для развития физической культуры и массового спорта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</si>
  <si>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</si>
  <si>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Мероприятия по развитию туристской сервисной и обеспечивающей инфраструктуры</t>
  </si>
  <si>
    <t>Реализация мероприятий по созданию условий осуществления медицинской деятельности в модульных зданиях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</si>
  <si>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</si>
  <si>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Мероприятия по расселению жилищного фонда, признанного аварийным после 01 января 2012 г.</t>
  </si>
  <si>
    <t xml:space="preserve">                Приложение 8</t>
  </si>
  <si>
    <t xml:space="preserve">              "Приложение 10</t>
  </si>
  <si>
    <t>от17.12.2019 № 39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</si>
  <si>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2021-2022 годах, тыс. рублей</t>
  </si>
  <si>
    <t>2021 год</t>
  </si>
  <si>
    <t>2022 год</t>
  </si>
  <si>
    <t xml:space="preserve">Компенсация выпадающих доходов бюджетам муниципальных образований в случае отмены единого налога на вмененный доход </t>
  </si>
  <si>
    <t>Единовременная премия обучающимся, награжденным знаком отличия Пермского края "Гордость Пермского края"</t>
  </si>
  <si>
    <t xml:space="preserve">                Приложение 7</t>
  </si>
  <si>
    <t>Компенсация выпадающих доходов муниципальных образований в случае отмены единого налога на вмененный доход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</si>
  <si>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</si>
  <si>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</si>
  <si>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Приобретение теплового единого имущественного комплекса в Александровском муниципальном округе Пермского края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</si>
  <si>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</si>
  <si>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</si>
  <si>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малоимущих семей, имеющих детей в возрасте от 3 до 7 лет, наборами продуктов питания</t>
  </si>
  <si>
    <t>Приобретение благоустроенных жилых помещений для граждан, проживающих в аварийных домах</t>
  </si>
  <si>
    <t>Снос расселенных жилых домов и нежилых зданий (сооружения), расположенных на территории муниципальных образований Пермского края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</si>
  <si>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</si>
  <si>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</si>
  <si>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от__.__.2020 № ____</t>
  </si>
  <si>
    <t>от __________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</si>
</sst>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7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2" borderId="0" xfId="0" applyFont="1" applyFill="1" applyAlignment="1" applyProtection="1">
      <alignment horizontal="right"/>
      <protection locked="0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left" vertical="center" wrapText="1" shrinkToFit="1"/>
    </xf>
    <xf numFmtId="49" fontId="3" fillId="0" borderId="4" xfId="0" applyNumberFormat="1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>
      <alignment horizontal="left" vertical="center" wrapText="1" shrinkToFit="1"/>
    </xf>
    <xf numFmtId="0" fontId="3" fillId="0" borderId="3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left" vertical="center" wrapText="1" shrinkToFit="1"/>
    </xf>
    <xf numFmtId="49" fontId="3" fillId="2" borderId="2" xfId="0" applyNumberFormat="1" applyFont="1" applyFill="1" applyBorder="1" applyAlignment="1">
      <alignment horizontal="left" vertical="center" wrapText="1" shrinkToFit="1"/>
    </xf>
    <xf numFmtId="49" fontId="3" fillId="2" borderId="3" xfId="0" applyNumberFormat="1" applyFont="1" applyFill="1" applyBorder="1" applyAlignment="1">
      <alignment horizontal="left" vertical="center" wrapText="1" shrinkToFit="1"/>
    </xf>
    <xf numFmtId="49" fontId="3" fillId="2" borderId="4" xfId="0" applyNumberFormat="1" applyFont="1" applyFill="1" applyBorder="1" applyAlignment="1">
      <alignment horizontal="left" vertical="center" wrapText="1" shrinkToFit="1"/>
    </xf>
    <xf numFmtId="2" fontId="3" fillId="0" borderId="2" xfId="0" applyNumberFormat="1" applyFont="1" applyFill="1" applyBorder="1" applyAlignment="1">
      <alignment horizontal="left" vertical="center" wrapText="1" shrinkToFit="1"/>
    </xf>
    <xf numFmtId="2" fontId="3" fillId="0" borderId="3" xfId="0" applyNumberFormat="1" applyFont="1" applyFill="1" applyBorder="1" applyAlignment="1">
      <alignment horizontal="left" vertical="center" wrapText="1" shrinkToFi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12" xfId="2"/>
    <cellStyle name="Обычный 2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F4" sqref="F4:G4"/>
    </sheetView>
  </sheetViews>
  <sheetFormatPr defaultRowHeight="15" x14ac:dyDescent="0.25"/>
  <cols>
    <col min="1" max="1" width="11" customWidth="1"/>
    <col min="6" max="6" width="24.42578125" customWidth="1"/>
    <col min="7" max="7" width="15" customWidth="1"/>
  </cols>
  <sheetData>
    <row r="1" spans="1:7" x14ac:dyDescent="0.25">
      <c r="F1" s="50" t="s">
        <v>58</v>
      </c>
      <c r="G1" s="50"/>
    </row>
    <row r="2" spans="1:7" x14ac:dyDescent="0.25">
      <c r="F2" s="50" t="s">
        <v>29</v>
      </c>
      <c r="G2" s="50"/>
    </row>
    <row r="3" spans="1:7" x14ac:dyDescent="0.25">
      <c r="F3" s="51" t="s">
        <v>70</v>
      </c>
      <c r="G3" s="51"/>
    </row>
    <row r="4" spans="1:7" x14ac:dyDescent="0.25">
      <c r="F4" s="52" t="s">
        <v>42</v>
      </c>
      <c r="G4" s="52"/>
    </row>
    <row r="5" spans="1:7" x14ac:dyDescent="0.25">
      <c r="F5" s="50" t="s">
        <v>29</v>
      </c>
      <c r="G5" s="50"/>
    </row>
    <row r="6" spans="1:7" x14ac:dyDescent="0.25">
      <c r="F6" s="51" t="s">
        <v>35</v>
      </c>
      <c r="G6" s="51"/>
    </row>
    <row r="7" spans="1:7" ht="63.75" customHeight="1" x14ac:dyDescent="0.25">
      <c r="A7" s="53" t="s">
        <v>15</v>
      </c>
      <c r="B7" s="53"/>
      <c r="C7" s="53"/>
      <c r="D7" s="53"/>
      <c r="E7" s="53"/>
      <c r="F7" s="53"/>
      <c r="G7" s="53"/>
    </row>
    <row r="8" spans="1:7" ht="35.25" customHeight="1" x14ac:dyDescent="0.25">
      <c r="A8" s="54" t="s">
        <v>10</v>
      </c>
      <c r="B8" s="55"/>
      <c r="C8" s="55"/>
      <c r="D8" s="55"/>
      <c r="E8" s="55"/>
      <c r="F8" s="56"/>
      <c r="G8" s="1" t="s">
        <v>0</v>
      </c>
    </row>
    <row r="9" spans="1:7" ht="85.5" customHeight="1" x14ac:dyDescent="0.25">
      <c r="A9" s="44" t="s">
        <v>1</v>
      </c>
      <c r="B9" s="45"/>
      <c r="C9" s="45"/>
      <c r="D9" s="45"/>
      <c r="E9" s="45"/>
      <c r="F9" s="46"/>
      <c r="G9" s="2">
        <v>9771.7999999999993</v>
      </c>
    </row>
    <row r="10" spans="1:7" ht="21" customHeight="1" x14ac:dyDescent="0.25">
      <c r="A10" s="41" t="s">
        <v>3</v>
      </c>
      <c r="B10" s="42"/>
      <c r="C10" s="42"/>
      <c r="D10" s="42"/>
      <c r="E10" s="42"/>
      <c r="F10" s="43"/>
      <c r="G10" s="2">
        <v>5.6</v>
      </c>
    </row>
    <row r="11" spans="1:7" ht="51.75" customHeight="1" x14ac:dyDescent="0.25">
      <c r="A11" s="44" t="s">
        <v>16</v>
      </c>
      <c r="B11" s="45"/>
      <c r="C11" s="45"/>
      <c r="D11" s="45"/>
      <c r="E11" s="45"/>
      <c r="F11" s="46"/>
      <c r="G11" s="2">
        <v>373.2</v>
      </c>
    </row>
    <row r="12" spans="1:7" ht="33.75" customHeight="1" x14ac:dyDescent="0.25">
      <c r="A12" s="41" t="s">
        <v>2</v>
      </c>
      <c r="B12" s="42"/>
      <c r="C12" s="42"/>
      <c r="D12" s="42"/>
      <c r="E12" s="42"/>
      <c r="F12" s="43"/>
      <c r="G12" s="11">
        <f>247863.5+18988.5-3989.1</f>
        <v>262862.90000000002</v>
      </c>
    </row>
    <row r="13" spans="1:7" ht="36.75" customHeight="1" x14ac:dyDescent="0.25">
      <c r="A13" s="41" t="s">
        <v>4</v>
      </c>
      <c r="B13" s="42"/>
      <c r="C13" s="42"/>
      <c r="D13" s="42"/>
      <c r="E13" s="42"/>
      <c r="F13" s="43"/>
      <c r="G13" s="2">
        <v>1388.9</v>
      </c>
    </row>
    <row r="14" spans="1:7" ht="51.75" customHeight="1" x14ac:dyDescent="0.25">
      <c r="A14" s="41" t="s">
        <v>17</v>
      </c>
      <c r="B14" s="42"/>
      <c r="C14" s="42"/>
      <c r="D14" s="42"/>
      <c r="E14" s="42"/>
      <c r="F14" s="43"/>
      <c r="G14" s="11">
        <v>70.5</v>
      </c>
    </row>
    <row r="15" spans="1:7" ht="36.75" customHeight="1" x14ac:dyDescent="0.25">
      <c r="A15" s="41" t="s">
        <v>18</v>
      </c>
      <c r="B15" s="42"/>
      <c r="C15" s="42"/>
      <c r="D15" s="42"/>
      <c r="E15" s="42"/>
      <c r="F15" s="43"/>
      <c r="G15" s="11">
        <f>911.5-500.7</f>
        <v>410.8</v>
      </c>
    </row>
    <row r="16" spans="1:7" ht="146.25" customHeight="1" x14ac:dyDescent="0.25">
      <c r="A16" s="41" t="s">
        <v>19</v>
      </c>
      <c r="B16" s="42"/>
      <c r="C16" s="42"/>
      <c r="D16" s="42"/>
      <c r="E16" s="42"/>
      <c r="F16" s="43"/>
      <c r="G16" s="11">
        <v>3084.1</v>
      </c>
    </row>
    <row r="17" spans="1:7" ht="35.25" customHeight="1" x14ac:dyDescent="0.25">
      <c r="A17" s="41" t="s">
        <v>20</v>
      </c>
      <c r="B17" s="42"/>
      <c r="C17" s="42"/>
      <c r="D17" s="42"/>
      <c r="E17" s="42"/>
      <c r="F17" s="43"/>
      <c r="G17" s="11">
        <f>12123+5195.6-9512.5+2426.1</f>
        <v>10232.199999999999</v>
      </c>
    </row>
    <row r="18" spans="1:7" ht="22.5" customHeight="1" x14ac:dyDescent="0.25">
      <c r="A18" s="41" t="s">
        <v>21</v>
      </c>
      <c r="B18" s="42"/>
      <c r="C18" s="42"/>
      <c r="D18" s="42"/>
      <c r="E18" s="42"/>
      <c r="F18" s="43"/>
      <c r="G18" s="11">
        <v>6227.9</v>
      </c>
    </row>
    <row r="19" spans="1:7" ht="56.25" customHeight="1" x14ac:dyDescent="0.25">
      <c r="A19" s="41" t="s">
        <v>22</v>
      </c>
      <c r="B19" s="42"/>
      <c r="C19" s="42"/>
      <c r="D19" s="42"/>
      <c r="E19" s="42"/>
      <c r="F19" s="43"/>
      <c r="G19" s="11">
        <v>6.7</v>
      </c>
    </row>
    <row r="20" spans="1:7" ht="38.25" customHeight="1" x14ac:dyDescent="0.25">
      <c r="A20" s="47" t="s">
        <v>28</v>
      </c>
      <c r="B20" s="48"/>
      <c r="C20" s="48"/>
      <c r="D20" s="48"/>
      <c r="E20" s="48"/>
      <c r="F20" s="49"/>
      <c r="G20" s="11">
        <v>209294.2</v>
      </c>
    </row>
    <row r="21" spans="1:7" ht="63" customHeight="1" x14ac:dyDescent="0.25">
      <c r="A21" s="41" t="s">
        <v>9</v>
      </c>
      <c r="B21" s="42"/>
      <c r="C21" s="42"/>
      <c r="D21" s="42"/>
      <c r="E21" s="42"/>
      <c r="F21" s="43"/>
      <c r="G21" s="11">
        <f>27072.2-17850.7+4741.3-13929.3</f>
        <v>33.5</v>
      </c>
    </row>
    <row r="22" spans="1:7" ht="51" customHeight="1" x14ac:dyDescent="0.25">
      <c r="A22" s="41" t="s">
        <v>6</v>
      </c>
      <c r="B22" s="42"/>
      <c r="C22" s="42"/>
      <c r="D22" s="42"/>
      <c r="E22" s="42"/>
      <c r="F22" s="43"/>
      <c r="G22" s="11">
        <v>151.4</v>
      </c>
    </row>
    <row r="23" spans="1:7" ht="100.5" customHeight="1" x14ac:dyDescent="0.25">
      <c r="A23" s="41" t="s">
        <v>23</v>
      </c>
      <c r="B23" s="42"/>
      <c r="C23" s="42"/>
      <c r="D23" s="42"/>
      <c r="E23" s="42"/>
      <c r="F23" s="43"/>
      <c r="G23" s="2">
        <v>7565.5</v>
      </c>
    </row>
    <row r="24" spans="1:7" ht="69" customHeight="1" x14ac:dyDescent="0.25">
      <c r="A24" s="41" t="s">
        <v>7</v>
      </c>
      <c r="B24" s="42"/>
      <c r="C24" s="42"/>
      <c r="D24" s="42"/>
      <c r="E24" s="42"/>
      <c r="F24" s="43"/>
      <c r="G24" s="2">
        <v>61.7</v>
      </c>
    </row>
    <row r="25" spans="1:7" ht="36.75" customHeight="1" x14ac:dyDescent="0.25">
      <c r="A25" s="41" t="s">
        <v>8</v>
      </c>
      <c r="B25" s="42"/>
      <c r="C25" s="42"/>
      <c r="D25" s="42"/>
      <c r="E25" s="42"/>
      <c r="F25" s="43"/>
      <c r="G25" s="2">
        <v>51.9</v>
      </c>
    </row>
    <row r="26" spans="1:7" ht="41.25" customHeight="1" x14ac:dyDescent="0.25">
      <c r="A26" s="30" t="s">
        <v>63</v>
      </c>
      <c r="B26" s="31"/>
      <c r="C26" s="31"/>
      <c r="D26" s="31"/>
      <c r="E26" s="31"/>
      <c r="F26" s="32"/>
      <c r="G26" s="11">
        <f>349.7+238.8</f>
        <v>588.5</v>
      </c>
    </row>
    <row r="27" spans="1:7" ht="56.25" customHeight="1" x14ac:dyDescent="0.25">
      <c r="A27" s="30" t="s">
        <v>64</v>
      </c>
      <c r="B27" s="31"/>
      <c r="C27" s="31"/>
      <c r="D27" s="31"/>
      <c r="E27" s="31"/>
      <c r="F27" s="32"/>
      <c r="G27" s="2">
        <v>25.5</v>
      </c>
    </row>
    <row r="28" spans="1:7" ht="42" customHeight="1" x14ac:dyDescent="0.25">
      <c r="A28" s="41" t="s">
        <v>24</v>
      </c>
      <c r="B28" s="42"/>
      <c r="C28" s="42"/>
      <c r="D28" s="42"/>
      <c r="E28" s="42"/>
      <c r="F28" s="43"/>
      <c r="G28" s="2">
        <v>63.6</v>
      </c>
    </row>
    <row r="29" spans="1:7" ht="61.5" customHeight="1" x14ac:dyDescent="0.25">
      <c r="A29" s="41" t="s">
        <v>11</v>
      </c>
      <c r="B29" s="42"/>
      <c r="C29" s="42"/>
      <c r="D29" s="42"/>
      <c r="E29" s="42"/>
      <c r="F29" s="43"/>
      <c r="G29" s="2">
        <v>11.8</v>
      </c>
    </row>
    <row r="30" spans="1:7" ht="27.75" customHeight="1" x14ac:dyDescent="0.25">
      <c r="A30" s="41" t="s">
        <v>14</v>
      </c>
      <c r="B30" s="42"/>
      <c r="C30" s="42"/>
      <c r="D30" s="42"/>
      <c r="E30" s="42"/>
      <c r="F30" s="43"/>
      <c r="G30" s="2">
        <v>1585.4</v>
      </c>
    </row>
    <row r="31" spans="1:7" ht="51.75" customHeight="1" x14ac:dyDescent="0.25">
      <c r="A31" s="30" t="s">
        <v>25</v>
      </c>
      <c r="B31" s="31"/>
      <c r="C31" s="31"/>
      <c r="D31" s="31"/>
      <c r="E31" s="31"/>
      <c r="F31" s="32"/>
      <c r="G31" s="11" t="s">
        <v>13</v>
      </c>
    </row>
    <row r="32" spans="1:7" ht="42" customHeight="1" x14ac:dyDescent="0.25">
      <c r="A32" s="30" t="s">
        <v>5</v>
      </c>
      <c r="B32" s="31"/>
      <c r="C32" s="31"/>
      <c r="D32" s="31"/>
      <c r="E32" s="31"/>
      <c r="F32" s="32"/>
      <c r="G32" s="11">
        <v>220.7</v>
      </c>
    </row>
    <row r="33" spans="1:7" ht="52.5" customHeight="1" x14ac:dyDescent="0.25">
      <c r="A33" s="30" t="s">
        <v>34</v>
      </c>
      <c r="B33" s="31"/>
      <c r="C33" s="31"/>
      <c r="D33" s="31"/>
      <c r="E33" s="31"/>
      <c r="F33" s="32"/>
      <c r="G33" s="11">
        <v>645.70000000000005</v>
      </c>
    </row>
    <row r="34" spans="1:7" ht="49.5" customHeight="1" x14ac:dyDescent="0.25">
      <c r="A34" s="30" t="s">
        <v>26</v>
      </c>
      <c r="B34" s="31"/>
      <c r="C34" s="31"/>
      <c r="D34" s="31"/>
      <c r="E34" s="31"/>
      <c r="F34" s="32"/>
      <c r="G34" s="11">
        <f>44410.3+3949.4+50000</f>
        <v>98359.700000000012</v>
      </c>
    </row>
    <row r="35" spans="1:7" ht="35.25" customHeight="1" x14ac:dyDescent="0.25">
      <c r="A35" s="30" t="s">
        <v>27</v>
      </c>
      <c r="B35" s="31"/>
      <c r="C35" s="31"/>
      <c r="D35" s="31"/>
      <c r="E35" s="31"/>
      <c r="F35" s="32"/>
      <c r="G35" s="11">
        <v>15289.6</v>
      </c>
    </row>
    <row r="36" spans="1:7" ht="41.25" customHeight="1" x14ac:dyDescent="0.25">
      <c r="A36" s="30" t="s">
        <v>30</v>
      </c>
      <c r="B36" s="31"/>
      <c r="C36" s="31"/>
      <c r="D36" s="31"/>
      <c r="E36" s="31"/>
      <c r="F36" s="32"/>
      <c r="G36" s="11">
        <v>2417.1999999999998</v>
      </c>
    </row>
    <row r="37" spans="1:7" ht="49.5" customHeight="1" x14ac:dyDescent="0.25">
      <c r="A37" s="30" t="s">
        <v>31</v>
      </c>
      <c r="B37" s="31"/>
      <c r="C37" s="31"/>
      <c r="D37" s="31"/>
      <c r="E37" s="31"/>
      <c r="F37" s="32"/>
      <c r="G37" s="11">
        <v>6031.6</v>
      </c>
    </row>
    <row r="38" spans="1:7" ht="49.5" customHeight="1" x14ac:dyDescent="0.25">
      <c r="A38" s="30" t="s">
        <v>32</v>
      </c>
      <c r="B38" s="31"/>
      <c r="C38" s="31"/>
      <c r="D38" s="31"/>
      <c r="E38" s="31"/>
      <c r="F38" s="32"/>
      <c r="G38" s="11">
        <v>3514.7</v>
      </c>
    </row>
    <row r="39" spans="1:7" ht="49.5" customHeight="1" x14ac:dyDescent="0.25">
      <c r="A39" s="30" t="s">
        <v>33</v>
      </c>
      <c r="B39" s="31"/>
      <c r="C39" s="31"/>
      <c r="D39" s="31"/>
      <c r="E39" s="31"/>
      <c r="F39" s="32"/>
      <c r="G39" s="11">
        <v>10133.4</v>
      </c>
    </row>
    <row r="40" spans="1:7" ht="27.75" customHeight="1" x14ac:dyDescent="0.25">
      <c r="A40" s="30" t="s">
        <v>36</v>
      </c>
      <c r="B40" s="31"/>
      <c r="C40" s="31"/>
      <c r="D40" s="31"/>
      <c r="E40" s="31"/>
      <c r="F40" s="32"/>
      <c r="G40" s="11">
        <f>4941+3950</f>
        <v>8891</v>
      </c>
    </row>
    <row r="41" spans="1:7" ht="23.25" customHeight="1" x14ac:dyDescent="0.25">
      <c r="A41" s="30" t="s">
        <v>37</v>
      </c>
      <c r="B41" s="31"/>
      <c r="C41" s="31"/>
      <c r="D41" s="31"/>
      <c r="E41" s="31"/>
      <c r="F41" s="32"/>
      <c r="G41" s="11">
        <f>1544.5+99.2</f>
        <v>1643.7</v>
      </c>
    </row>
    <row r="42" spans="1:7" ht="66.75" customHeight="1" x14ac:dyDescent="0.25">
      <c r="A42" s="30" t="s">
        <v>38</v>
      </c>
      <c r="B42" s="31"/>
      <c r="C42" s="31"/>
      <c r="D42" s="31"/>
      <c r="E42" s="31"/>
      <c r="F42" s="32"/>
      <c r="G42" s="11">
        <v>4071.1</v>
      </c>
    </row>
    <row r="43" spans="1:7" ht="54" customHeight="1" x14ac:dyDescent="0.25">
      <c r="A43" s="30" t="s">
        <v>39</v>
      </c>
      <c r="B43" s="31"/>
      <c r="C43" s="31"/>
      <c r="D43" s="31"/>
      <c r="E43" s="31"/>
      <c r="F43" s="32"/>
      <c r="G43" s="11">
        <f>81.6-81.6+21.1</f>
        <v>21.1</v>
      </c>
    </row>
    <row r="44" spans="1:7" ht="84" customHeight="1" x14ac:dyDescent="0.25">
      <c r="A44" s="30" t="s">
        <v>40</v>
      </c>
      <c r="B44" s="31"/>
      <c r="C44" s="31"/>
      <c r="D44" s="31"/>
      <c r="E44" s="31"/>
      <c r="F44" s="32"/>
      <c r="G44" s="11">
        <f>17850.7+4707.9</f>
        <v>22558.6</v>
      </c>
    </row>
    <row r="45" spans="1:7" ht="32.25" customHeight="1" x14ac:dyDescent="0.25">
      <c r="A45" s="30" t="s">
        <v>41</v>
      </c>
      <c r="B45" s="31"/>
      <c r="C45" s="31"/>
      <c r="D45" s="31"/>
      <c r="E45" s="31"/>
      <c r="F45" s="32"/>
      <c r="G45" s="11">
        <v>17573.7</v>
      </c>
    </row>
    <row r="46" spans="1:7" ht="32.25" customHeight="1" x14ac:dyDescent="0.25">
      <c r="A46" s="30" t="s">
        <v>44</v>
      </c>
      <c r="B46" s="31"/>
      <c r="C46" s="31"/>
      <c r="D46" s="31"/>
      <c r="E46" s="31"/>
      <c r="F46" s="32"/>
      <c r="G46" s="11">
        <v>721.1</v>
      </c>
    </row>
    <row r="47" spans="1:7" ht="48.75" customHeight="1" x14ac:dyDescent="0.25">
      <c r="A47" s="30" t="s">
        <v>45</v>
      </c>
      <c r="B47" s="31"/>
      <c r="C47" s="31"/>
      <c r="D47" s="31"/>
      <c r="E47" s="31"/>
      <c r="F47" s="32"/>
      <c r="G47" s="11">
        <v>2656.1</v>
      </c>
    </row>
    <row r="48" spans="1:7" ht="38.25" customHeight="1" x14ac:dyDescent="0.25">
      <c r="A48" s="30" t="s">
        <v>46</v>
      </c>
      <c r="B48" s="31"/>
      <c r="C48" s="31"/>
      <c r="D48" s="31"/>
      <c r="E48" s="31"/>
      <c r="F48" s="32"/>
      <c r="G48" s="11">
        <v>18.8</v>
      </c>
    </row>
    <row r="49" spans="1:7" ht="41.25" customHeight="1" x14ac:dyDescent="0.25">
      <c r="A49" s="30" t="s">
        <v>47</v>
      </c>
      <c r="B49" s="31"/>
      <c r="C49" s="31"/>
      <c r="D49" s="31"/>
      <c r="E49" s="31"/>
      <c r="F49" s="32"/>
      <c r="G49" s="11">
        <v>665.9</v>
      </c>
    </row>
    <row r="50" spans="1:7" ht="107.25" customHeight="1" x14ac:dyDescent="0.25">
      <c r="A50" s="30" t="s">
        <v>48</v>
      </c>
      <c r="B50" s="31"/>
      <c r="C50" s="31"/>
      <c r="D50" s="31"/>
      <c r="E50" s="31"/>
      <c r="F50" s="32"/>
      <c r="G50" s="11">
        <f>74.9+81.6</f>
        <v>156.5</v>
      </c>
    </row>
    <row r="51" spans="1:7" ht="40.5" customHeight="1" x14ac:dyDescent="0.25">
      <c r="A51" s="30" t="s">
        <v>49</v>
      </c>
      <c r="B51" s="31"/>
      <c r="C51" s="31"/>
      <c r="D51" s="31"/>
      <c r="E51" s="31"/>
      <c r="F51" s="32"/>
      <c r="G51" s="11">
        <v>1556.4</v>
      </c>
    </row>
    <row r="52" spans="1:7" ht="40.5" customHeight="1" x14ac:dyDescent="0.25">
      <c r="A52" s="30" t="s">
        <v>57</v>
      </c>
      <c r="B52" s="31"/>
      <c r="C52" s="31"/>
      <c r="D52" s="31"/>
      <c r="E52" s="31"/>
      <c r="F52" s="32"/>
      <c r="G52" s="11">
        <v>5</v>
      </c>
    </row>
    <row r="53" spans="1:7" ht="40.5" customHeight="1" x14ac:dyDescent="0.25">
      <c r="A53" s="30" t="s">
        <v>59</v>
      </c>
      <c r="B53" s="31"/>
      <c r="C53" s="31"/>
      <c r="D53" s="31"/>
      <c r="E53" s="31"/>
      <c r="F53" s="32"/>
      <c r="G53" s="11">
        <v>13738.2</v>
      </c>
    </row>
    <row r="54" spans="1:7" ht="39" customHeight="1" x14ac:dyDescent="0.25">
      <c r="A54" s="30" t="s">
        <v>62</v>
      </c>
      <c r="B54" s="31"/>
      <c r="C54" s="31"/>
      <c r="D54" s="31"/>
      <c r="E54" s="31"/>
      <c r="F54" s="32"/>
      <c r="G54" s="11">
        <v>178960.7</v>
      </c>
    </row>
    <row r="55" spans="1:7" ht="61.5" customHeight="1" x14ac:dyDescent="0.25">
      <c r="A55" s="30" t="s">
        <v>60</v>
      </c>
      <c r="B55" s="31"/>
      <c r="C55" s="31"/>
      <c r="D55" s="31"/>
      <c r="E55" s="31"/>
      <c r="F55" s="32"/>
      <c r="G55" s="11">
        <v>520</v>
      </c>
    </row>
    <row r="56" spans="1:7" ht="61.5" customHeight="1" x14ac:dyDescent="0.25">
      <c r="A56" s="30" t="s">
        <v>61</v>
      </c>
      <c r="B56" s="31"/>
      <c r="C56" s="31"/>
      <c r="D56" s="31"/>
      <c r="E56" s="31"/>
      <c r="F56" s="32"/>
      <c r="G56" s="11">
        <v>1176.4000000000001</v>
      </c>
    </row>
    <row r="57" spans="1:7" ht="51.75" customHeight="1" x14ac:dyDescent="0.25">
      <c r="A57" s="30" t="s">
        <v>65</v>
      </c>
      <c r="B57" s="31"/>
      <c r="C57" s="31"/>
      <c r="D57" s="31"/>
      <c r="E57" s="31"/>
      <c r="F57" s="32"/>
      <c r="G57" s="26">
        <f>892+240</f>
        <v>1132</v>
      </c>
    </row>
    <row r="58" spans="1:7" ht="51.75" customHeight="1" x14ac:dyDescent="0.25">
      <c r="A58" s="30" t="s">
        <v>66</v>
      </c>
      <c r="B58" s="31"/>
      <c r="C58" s="31"/>
      <c r="D58" s="31"/>
      <c r="E58" s="31"/>
      <c r="F58" s="32"/>
      <c r="G58" s="11">
        <v>9221.4</v>
      </c>
    </row>
    <row r="59" spans="1:7" ht="51.75" customHeight="1" x14ac:dyDescent="0.25">
      <c r="A59" s="33" t="s">
        <v>68</v>
      </c>
      <c r="B59" s="34"/>
      <c r="C59" s="34"/>
      <c r="D59" s="34"/>
      <c r="E59" s="34"/>
      <c r="F59" s="35"/>
      <c r="G59" s="26">
        <v>70.7</v>
      </c>
    </row>
    <row r="60" spans="1:7" ht="51.75" customHeight="1" x14ac:dyDescent="0.25">
      <c r="A60" s="33" t="s">
        <v>69</v>
      </c>
      <c r="B60" s="34"/>
      <c r="C60" s="34"/>
      <c r="D60" s="34"/>
      <c r="E60" s="34"/>
      <c r="F60" s="35"/>
      <c r="G60" s="26">
        <f>2111+174.6</f>
        <v>2285.6</v>
      </c>
    </row>
    <row r="61" spans="1:7" ht="18" customHeight="1" x14ac:dyDescent="0.25">
      <c r="A61" s="27" t="s">
        <v>12</v>
      </c>
      <c r="B61" s="28"/>
      <c r="C61" s="28"/>
      <c r="D61" s="28"/>
      <c r="E61" s="28"/>
      <c r="F61" s="29"/>
      <c r="G61" s="25">
        <f>SUM(G9:G60)</f>
        <v>918124.19999999984</v>
      </c>
    </row>
    <row r="62" spans="1:7" ht="15.75" x14ac:dyDescent="0.25">
      <c r="A62" s="39"/>
      <c r="B62" s="39"/>
      <c r="C62" s="39"/>
      <c r="D62" s="39"/>
      <c r="E62" s="39"/>
      <c r="F62" s="39"/>
      <c r="G62" s="12" t="s">
        <v>43</v>
      </c>
    </row>
    <row r="63" spans="1:7" ht="15.75" x14ac:dyDescent="0.25">
      <c r="A63" s="36"/>
      <c r="B63" s="36"/>
      <c r="C63" s="36"/>
      <c r="D63" s="36"/>
      <c r="E63" s="36"/>
      <c r="F63" s="36"/>
      <c r="G63" s="4"/>
    </row>
    <row r="64" spans="1:7" ht="15.75" x14ac:dyDescent="0.25">
      <c r="A64" s="36"/>
      <c r="B64" s="36"/>
      <c r="C64" s="36"/>
      <c r="D64" s="36"/>
      <c r="E64" s="36"/>
      <c r="F64" s="36"/>
      <c r="G64" s="4"/>
    </row>
    <row r="65" spans="1:7" ht="15.75" x14ac:dyDescent="0.25">
      <c r="A65" s="36"/>
      <c r="B65" s="36"/>
      <c r="C65" s="36"/>
      <c r="D65" s="36"/>
      <c r="E65" s="36"/>
      <c r="F65" s="36"/>
      <c r="G65" s="4"/>
    </row>
    <row r="66" spans="1:7" ht="15.75" x14ac:dyDescent="0.25">
      <c r="A66" s="40"/>
      <c r="B66" s="40"/>
      <c r="C66" s="40"/>
      <c r="D66" s="40"/>
      <c r="E66" s="40"/>
      <c r="F66" s="40"/>
      <c r="G66" s="3"/>
    </row>
    <row r="67" spans="1:7" ht="15.75" x14ac:dyDescent="0.25">
      <c r="A67" s="36"/>
      <c r="B67" s="36"/>
      <c r="C67" s="36"/>
      <c r="D67" s="36"/>
      <c r="E67" s="36"/>
      <c r="F67" s="36"/>
      <c r="G67" s="4"/>
    </row>
    <row r="68" spans="1:7" ht="15.75" x14ac:dyDescent="0.25">
      <c r="A68" s="36"/>
      <c r="B68" s="36"/>
      <c r="C68" s="36"/>
      <c r="D68" s="36"/>
      <c r="E68" s="36"/>
      <c r="F68" s="36"/>
      <c r="G68" s="4"/>
    </row>
    <row r="69" spans="1:7" ht="15.75" x14ac:dyDescent="0.25">
      <c r="A69" s="36"/>
      <c r="B69" s="36"/>
      <c r="C69" s="36"/>
      <c r="D69" s="36"/>
      <c r="E69" s="36"/>
      <c r="F69" s="36"/>
      <c r="G69" s="4"/>
    </row>
    <row r="70" spans="1:7" ht="15.75" x14ac:dyDescent="0.25">
      <c r="A70" s="36"/>
      <c r="B70" s="36"/>
      <c r="C70" s="36"/>
      <c r="D70" s="36"/>
      <c r="E70" s="36"/>
      <c r="F70" s="36"/>
      <c r="G70" s="5"/>
    </row>
    <row r="71" spans="1:7" ht="15.75" x14ac:dyDescent="0.25">
      <c r="A71" s="40"/>
      <c r="B71" s="40"/>
      <c r="C71" s="40"/>
      <c r="D71" s="40"/>
      <c r="E71" s="40"/>
      <c r="F71" s="40"/>
      <c r="G71" s="6"/>
    </row>
    <row r="72" spans="1:7" ht="15.75" x14ac:dyDescent="0.25">
      <c r="A72" s="36"/>
      <c r="B72" s="36"/>
      <c r="C72" s="36"/>
      <c r="D72" s="36"/>
      <c r="E72" s="36"/>
      <c r="F72" s="36"/>
      <c r="G72" s="4"/>
    </row>
    <row r="73" spans="1:7" ht="15.75" x14ac:dyDescent="0.25">
      <c r="A73" s="36"/>
      <c r="B73" s="36"/>
      <c r="C73" s="36"/>
      <c r="D73" s="36"/>
      <c r="E73" s="36"/>
      <c r="F73" s="36"/>
      <c r="G73" s="4"/>
    </row>
    <row r="74" spans="1:7" ht="15.75" x14ac:dyDescent="0.25">
      <c r="A74" s="36"/>
      <c r="B74" s="36"/>
      <c r="C74" s="36"/>
      <c r="D74" s="36"/>
      <c r="E74" s="36"/>
      <c r="F74" s="36"/>
      <c r="G74" s="4"/>
    </row>
    <row r="75" spans="1:7" ht="15.75" x14ac:dyDescent="0.25">
      <c r="A75" s="36"/>
      <c r="B75" s="36"/>
      <c r="C75" s="36"/>
      <c r="D75" s="36"/>
      <c r="E75" s="36"/>
      <c r="F75" s="36"/>
      <c r="G75" s="5"/>
    </row>
    <row r="76" spans="1:7" ht="48.75" customHeight="1" x14ac:dyDescent="0.25">
      <c r="A76" s="37"/>
      <c r="B76" s="37"/>
      <c r="C76" s="37"/>
      <c r="D76" s="37"/>
      <c r="E76" s="37"/>
      <c r="F76" s="37"/>
      <c r="G76" s="7"/>
    </row>
    <row r="77" spans="1:7" ht="34.5" customHeight="1" x14ac:dyDescent="0.25">
      <c r="A77" s="37"/>
      <c r="B77" s="37"/>
      <c r="C77" s="37"/>
      <c r="D77" s="37"/>
      <c r="E77" s="37"/>
      <c r="F77" s="37"/>
      <c r="G77" s="3"/>
    </row>
    <row r="78" spans="1:7" ht="15.75" x14ac:dyDescent="0.25">
      <c r="A78" s="36"/>
      <c r="B78" s="36"/>
      <c r="C78" s="36"/>
      <c r="D78" s="36"/>
      <c r="E78" s="36"/>
      <c r="F78" s="36"/>
      <c r="G78" s="4"/>
    </row>
    <row r="79" spans="1:7" ht="15.75" x14ac:dyDescent="0.25">
      <c r="A79" s="36"/>
      <c r="B79" s="36"/>
      <c r="C79" s="36"/>
      <c r="D79" s="36"/>
      <c r="E79" s="36"/>
      <c r="F79" s="36"/>
      <c r="G79" s="4"/>
    </row>
    <row r="80" spans="1:7" ht="15.75" x14ac:dyDescent="0.25">
      <c r="A80" s="36"/>
      <c r="B80" s="36"/>
      <c r="C80" s="36"/>
      <c r="D80" s="36"/>
      <c r="E80" s="36"/>
      <c r="F80" s="36"/>
      <c r="G80" s="4"/>
    </row>
    <row r="81" spans="1:7" ht="15.75" x14ac:dyDescent="0.25">
      <c r="A81" s="36"/>
      <c r="B81" s="36"/>
      <c r="C81" s="36"/>
      <c r="D81" s="36"/>
      <c r="E81" s="36"/>
      <c r="F81" s="36"/>
      <c r="G81" s="5"/>
    </row>
    <row r="82" spans="1:7" ht="29.25" customHeight="1" x14ac:dyDescent="0.25">
      <c r="A82" s="37"/>
      <c r="B82" s="37"/>
      <c r="C82" s="37"/>
      <c r="D82" s="37"/>
      <c r="E82" s="37"/>
      <c r="F82" s="37"/>
      <c r="G82" s="8"/>
    </row>
    <row r="83" spans="1:7" ht="42" customHeight="1" x14ac:dyDescent="0.25">
      <c r="A83" s="37"/>
      <c r="B83" s="37"/>
      <c r="C83" s="37"/>
      <c r="D83" s="37"/>
      <c r="E83" s="37"/>
      <c r="F83" s="37"/>
      <c r="G83" s="8"/>
    </row>
    <row r="84" spans="1:7" ht="49.5" customHeight="1" x14ac:dyDescent="0.25">
      <c r="A84" s="37"/>
      <c r="B84" s="37"/>
      <c r="C84" s="37"/>
      <c r="D84" s="37"/>
      <c r="E84" s="37"/>
      <c r="F84" s="37"/>
      <c r="G84" s="3"/>
    </row>
    <row r="85" spans="1:7" ht="15.75" x14ac:dyDescent="0.25">
      <c r="A85" s="36"/>
      <c r="B85" s="36"/>
      <c r="C85" s="36"/>
      <c r="D85" s="36"/>
      <c r="E85" s="36"/>
      <c r="F85" s="36"/>
      <c r="G85" s="4"/>
    </row>
    <row r="86" spans="1:7" ht="15.75" x14ac:dyDescent="0.25">
      <c r="A86" s="36"/>
      <c r="B86" s="36"/>
      <c r="C86" s="36"/>
      <c r="D86" s="36"/>
      <c r="E86" s="36"/>
      <c r="F86" s="36"/>
      <c r="G86" s="4"/>
    </row>
    <row r="87" spans="1:7" ht="15.75" x14ac:dyDescent="0.25">
      <c r="A87" s="36"/>
      <c r="B87" s="36"/>
      <c r="C87" s="36"/>
      <c r="D87" s="36"/>
      <c r="E87" s="36"/>
      <c r="F87" s="36"/>
      <c r="G87" s="4"/>
    </row>
    <row r="88" spans="1:7" ht="66" customHeight="1" x14ac:dyDescent="0.25">
      <c r="A88" s="37"/>
      <c r="B88" s="37"/>
      <c r="C88" s="37"/>
      <c r="D88" s="37"/>
      <c r="E88" s="37"/>
      <c r="F88" s="37"/>
      <c r="G88" s="3"/>
    </row>
    <row r="89" spans="1:7" ht="15.75" x14ac:dyDescent="0.25">
      <c r="A89" s="36"/>
      <c r="B89" s="36"/>
      <c r="C89" s="36"/>
      <c r="D89" s="36"/>
      <c r="E89" s="36"/>
      <c r="F89" s="36"/>
      <c r="G89" s="4"/>
    </row>
    <row r="90" spans="1:7" ht="15.75" x14ac:dyDescent="0.25">
      <c r="A90" s="36"/>
      <c r="B90" s="36"/>
      <c r="C90" s="36"/>
      <c r="D90" s="36"/>
      <c r="E90" s="36"/>
      <c r="F90" s="36"/>
      <c r="G90" s="4"/>
    </row>
    <row r="91" spans="1:7" ht="15.75" x14ac:dyDescent="0.25">
      <c r="A91" s="36"/>
      <c r="B91" s="36"/>
      <c r="C91" s="36"/>
      <c r="D91" s="36"/>
      <c r="E91" s="36"/>
      <c r="F91" s="36"/>
      <c r="G91" s="4"/>
    </row>
    <row r="92" spans="1:7" ht="15.75" x14ac:dyDescent="0.25">
      <c r="A92" s="38"/>
      <c r="B92" s="38"/>
      <c r="C92" s="38"/>
      <c r="D92" s="38"/>
      <c r="E92" s="38"/>
      <c r="F92" s="38"/>
      <c r="G92" s="9"/>
    </row>
    <row r="93" spans="1:7" ht="15.75" x14ac:dyDescent="0.25">
      <c r="A93" s="38"/>
      <c r="B93" s="38"/>
      <c r="C93" s="38"/>
      <c r="D93" s="38"/>
      <c r="E93" s="38"/>
      <c r="F93" s="38"/>
      <c r="G93" s="10"/>
    </row>
  </sheetData>
  <mergeCells count="93">
    <mergeCell ref="F1:G1"/>
    <mergeCell ref="F2:G2"/>
    <mergeCell ref="F3:G3"/>
    <mergeCell ref="A40:F40"/>
    <mergeCell ref="A41:F41"/>
    <mergeCell ref="F4:G4"/>
    <mergeCell ref="F5:G5"/>
    <mergeCell ref="F6:G6"/>
    <mergeCell ref="A7:G7"/>
    <mergeCell ref="A8:F8"/>
    <mergeCell ref="A34:F34"/>
    <mergeCell ref="A35:F35"/>
    <mergeCell ref="A36:F36"/>
    <mergeCell ref="A21:F21"/>
    <mergeCell ref="A27:F27"/>
    <mergeCell ref="A32:F32"/>
    <mergeCell ref="A42:F42"/>
    <mergeCell ref="A43:F43"/>
    <mergeCell ref="A44:F44"/>
    <mergeCell ref="A20:F20"/>
    <mergeCell ref="A33:F33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37:F37"/>
    <mergeCell ref="A38:F38"/>
    <mergeCell ref="A9:F9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39:F39"/>
    <mergeCell ref="A83:F83"/>
    <mergeCell ref="A84:F84"/>
    <mergeCell ref="A73:F73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45:F45"/>
    <mergeCell ref="A72:F72"/>
    <mergeCell ref="A92:F92"/>
    <mergeCell ref="A93:F93"/>
    <mergeCell ref="A86:F86"/>
    <mergeCell ref="A87:F87"/>
    <mergeCell ref="A88:F88"/>
    <mergeCell ref="A89:F89"/>
    <mergeCell ref="A90:F90"/>
    <mergeCell ref="A91:F91"/>
    <mergeCell ref="A85:F85"/>
    <mergeCell ref="A74:F74"/>
    <mergeCell ref="A75:F75"/>
    <mergeCell ref="A76:F76"/>
    <mergeCell ref="A77:F77"/>
    <mergeCell ref="A80:F80"/>
    <mergeCell ref="A81:F81"/>
    <mergeCell ref="A82:F82"/>
    <mergeCell ref="A78:F78"/>
    <mergeCell ref="A79:F79"/>
    <mergeCell ref="A61:F61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40" workbookViewId="0">
      <selection activeCell="F4" sqref="F4:H4"/>
    </sheetView>
  </sheetViews>
  <sheetFormatPr defaultRowHeight="15" x14ac:dyDescent="0.25"/>
  <cols>
    <col min="1" max="1" width="11" customWidth="1"/>
    <col min="6" max="6" width="24.42578125" customWidth="1"/>
    <col min="7" max="7" width="15" customWidth="1"/>
    <col min="8" max="8" width="15.140625" customWidth="1"/>
  </cols>
  <sheetData>
    <row r="1" spans="1:8" x14ac:dyDescent="0.25">
      <c r="F1" s="50" t="s">
        <v>50</v>
      </c>
      <c r="G1" s="50"/>
      <c r="H1" s="50"/>
    </row>
    <row r="2" spans="1:8" x14ac:dyDescent="0.25">
      <c r="F2" s="50" t="s">
        <v>29</v>
      </c>
      <c r="G2" s="50"/>
      <c r="H2" s="50"/>
    </row>
    <row r="3" spans="1:8" x14ac:dyDescent="0.25">
      <c r="F3" s="51" t="s">
        <v>71</v>
      </c>
      <c r="G3" s="51"/>
      <c r="H3" s="51"/>
    </row>
    <row r="4" spans="1:8" x14ac:dyDescent="0.25">
      <c r="F4" s="50" t="s">
        <v>51</v>
      </c>
      <c r="G4" s="50"/>
      <c r="H4" s="50"/>
    </row>
    <row r="5" spans="1:8" x14ac:dyDescent="0.25">
      <c r="F5" s="50" t="s">
        <v>29</v>
      </c>
      <c r="G5" s="50"/>
      <c r="H5" s="50"/>
    </row>
    <row r="6" spans="1:8" x14ac:dyDescent="0.25">
      <c r="F6" s="51" t="s">
        <v>52</v>
      </c>
      <c r="G6" s="51"/>
      <c r="H6" s="51"/>
    </row>
    <row r="7" spans="1:8" ht="48.75" customHeight="1" x14ac:dyDescent="0.25">
      <c r="A7" s="60" t="s">
        <v>53</v>
      </c>
      <c r="B7" s="60"/>
      <c r="C7" s="60"/>
      <c r="D7" s="60"/>
      <c r="E7" s="60"/>
      <c r="F7" s="60"/>
      <c r="G7" s="60"/>
      <c r="H7" s="60"/>
    </row>
    <row r="8" spans="1:8" ht="21" customHeight="1" x14ac:dyDescent="0.25">
      <c r="A8" s="13"/>
      <c r="B8" s="13"/>
      <c r="C8" s="13"/>
      <c r="D8" s="13"/>
      <c r="E8" s="13"/>
      <c r="F8" s="13"/>
      <c r="G8" s="14"/>
      <c r="H8" s="15"/>
    </row>
    <row r="9" spans="1:8" ht="35.25" customHeight="1" x14ac:dyDescent="0.25">
      <c r="A9" s="61" t="s">
        <v>10</v>
      </c>
      <c r="B9" s="61"/>
      <c r="C9" s="61"/>
      <c r="D9" s="61"/>
      <c r="E9" s="61"/>
      <c r="F9" s="61"/>
      <c r="G9" s="1" t="s">
        <v>54</v>
      </c>
      <c r="H9" s="1" t="s">
        <v>55</v>
      </c>
    </row>
    <row r="10" spans="1:8" ht="78.75" customHeight="1" x14ac:dyDescent="0.25">
      <c r="A10" s="62" t="s">
        <v>1</v>
      </c>
      <c r="B10" s="63"/>
      <c r="C10" s="63"/>
      <c r="D10" s="63"/>
      <c r="E10" s="63"/>
      <c r="F10" s="64"/>
      <c r="G10" s="2">
        <v>9771.7999999999993</v>
      </c>
      <c r="H10" s="2">
        <v>9771.7999999999993</v>
      </c>
    </row>
    <row r="11" spans="1:8" ht="20.25" customHeight="1" x14ac:dyDescent="0.25">
      <c r="A11" s="57" t="s">
        <v>3</v>
      </c>
      <c r="B11" s="58"/>
      <c r="C11" s="58"/>
      <c r="D11" s="58"/>
      <c r="E11" s="58"/>
      <c r="F11" s="59"/>
      <c r="G11" s="2">
        <v>5.6</v>
      </c>
      <c r="H11" s="2">
        <v>5.6</v>
      </c>
    </row>
    <row r="12" spans="1:8" ht="49.5" customHeight="1" x14ac:dyDescent="0.25">
      <c r="A12" s="62" t="s">
        <v>16</v>
      </c>
      <c r="B12" s="63"/>
      <c r="C12" s="63"/>
      <c r="D12" s="63"/>
      <c r="E12" s="63"/>
      <c r="F12" s="64"/>
      <c r="G12" s="2">
        <v>373.2</v>
      </c>
      <c r="H12" s="2">
        <v>373.2</v>
      </c>
    </row>
    <row r="13" spans="1:8" ht="35.25" customHeight="1" x14ac:dyDescent="0.25">
      <c r="A13" s="57" t="s">
        <v>2</v>
      </c>
      <c r="B13" s="58"/>
      <c r="C13" s="58"/>
      <c r="D13" s="58"/>
      <c r="E13" s="58"/>
      <c r="F13" s="59"/>
      <c r="G13" s="11">
        <f>265949.6-7497.4</f>
        <v>258452.19999999998</v>
      </c>
      <c r="H13" s="11">
        <f>264790.5-7497.5</f>
        <v>257293</v>
      </c>
    </row>
    <row r="14" spans="1:8" ht="39" customHeight="1" x14ac:dyDescent="0.25">
      <c r="A14" s="57" t="s">
        <v>4</v>
      </c>
      <c r="B14" s="58"/>
      <c r="C14" s="58"/>
      <c r="D14" s="58"/>
      <c r="E14" s="58"/>
      <c r="F14" s="59"/>
      <c r="G14" s="2">
        <v>1388.9</v>
      </c>
      <c r="H14" s="2">
        <v>1388.9</v>
      </c>
    </row>
    <row r="15" spans="1:8" ht="50.25" customHeight="1" x14ac:dyDescent="0.25">
      <c r="A15" s="57" t="s">
        <v>17</v>
      </c>
      <c r="B15" s="58"/>
      <c r="C15" s="58"/>
      <c r="D15" s="58"/>
      <c r="E15" s="58"/>
      <c r="F15" s="59"/>
      <c r="G15" s="2">
        <v>70.5</v>
      </c>
      <c r="H15" s="2">
        <v>70.5</v>
      </c>
    </row>
    <row r="16" spans="1:8" ht="42" customHeight="1" x14ac:dyDescent="0.25">
      <c r="A16" s="57" t="s">
        <v>18</v>
      </c>
      <c r="B16" s="58"/>
      <c r="C16" s="58"/>
      <c r="D16" s="58"/>
      <c r="E16" s="58"/>
      <c r="F16" s="59"/>
      <c r="G16" s="11">
        <f>937.7-512</f>
        <v>425.70000000000005</v>
      </c>
      <c r="H16" s="11">
        <f>4039.6+617.6</f>
        <v>4657.2</v>
      </c>
    </row>
    <row r="17" spans="1:8" ht="153" customHeight="1" x14ac:dyDescent="0.25">
      <c r="A17" s="57" t="s">
        <v>19</v>
      </c>
      <c r="B17" s="58"/>
      <c r="C17" s="58"/>
      <c r="D17" s="58"/>
      <c r="E17" s="58"/>
      <c r="F17" s="59"/>
      <c r="G17" s="2">
        <v>3084.1</v>
      </c>
      <c r="H17" s="2">
        <v>3084.1</v>
      </c>
    </row>
    <row r="18" spans="1:8" ht="33" customHeight="1" x14ac:dyDescent="0.25">
      <c r="A18" s="57" t="s">
        <v>20</v>
      </c>
      <c r="B18" s="58"/>
      <c r="C18" s="58"/>
      <c r="D18" s="58"/>
      <c r="E18" s="58"/>
      <c r="F18" s="59"/>
      <c r="G18" s="11">
        <f>17815.6-9728.6-2426.1</f>
        <v>5660.8999999999978</v>
      </c>
      <c r="H18" s="11">
        <f>76752.6+11734.4</f>
        <v>88487</v>
      </c>
    </row>
    <row r="19" spans="1:8" ht="20.25" customHeight="1" x14ac:dyDescent="0.25">
      <c r="A19" s="57" t="s">
        <v>21</v>
      </c>
      <c r="B19" s="58"/>
      <c r="C19" s="58"/>
      <c r="D19" s="58"/>
      <c r="E19" s="58"/>
      <c r="F19" s="59"/>
      <c r="G19" s="2">
        <v>6227.9</v>
      </c>
      <c r="H19" s="2">
        <v>6227.9</v>
      </c>
    </row>
    <row r="20" spans="1:8" ht="51.75" customHeight="1" x14ac:dyDescent="0.25">
      <c r="A20" s="57" t="s">
        <v>22</v>
      </c>
      <c r="B20" s="58"/>
      <c r="C20" s="58"/>
      <c r="D20" s="58"/>
      <c r="E20" s="58"/>
      <c r="F20" s="59"/>
      <c r="G20" s="11">
        <v>4.9000000000000004</v>
      </c>
      <c r="H20" s="11">
        <v>39.9</v>
      </c>
    </row>
    <row r="21" spans="1:8" ht="36.75" customHeight="1" x14ac:dyDescent="0.25">
      <c r="A21" s="57" t="s">
        <v>56</v>
      </c>
      <c r="B21" s="58"/>
      <c r="C21" s="58"/>
      <c r="D21" s="58"/>
      <c r="E21" s="58"/>
      <c r="F21" s="59"/>
      <c r="G21" s="11">
        <f>13738.2-13738.2</f>
        <v>0</v>
      </c>
      <c r="H21" s="2" t="s">
        <v>13</v>
      </c>
    </row>
    <row r="22" spans="1:8" ht="36.75" customHeight="1" x14ac:dyDescent="0.25">
      <c r="A22" s="68" t="s">
        <v>28</v>
      </c>
      <c r="B22" s="69"/>
      <c r="C22" s="69"/>
      <c r="D22" s="69"/>
      <c r="E22" s="69"/>
      <c r="F22" s="70"/>
      <c r="G22" s="2">
        <v>173619.3</v>
      </c>
      <c r="H22" s="2">
        <v>186247.5</v>
      </c>
    </row>
    <row r="23" spans="1:8" ht="54" customHeight="1" x14ac:dyDescent="0.25">
      <c r="A23" s="65" t="s">
        <v>9</v>
      </c>
      <c r="B23" s="66"/>
      <c r="C23" s="66"/>
      <c r="D23" s="66"/>
      <c r="E23" s="66"/>
      <c r="F23" s="67"/>
      <c r="G23" s="11">
        <v>20003.2</v>
      </c>
      <c r="H23" s="11">
        <v>18634</v>
      </c>
    </row>
    <row r="24" spans="1:8" ht="54.75" customHeight="1" x14ac:dyDescent="0.25">
      <c r="A24" s="65" t="s">
        <v>6</v>
      </c>
      <c r="B24" s="66"/>
      <c r="C24" s="66"/>
      <c r="D24" s="66"/>
      <c r="E24" s="66"/>
      <c r="F24" s="67"/>
      <c r="G24" s="11">
        <v>199.2</v>
      </c>
      <c r="H24" s="11">
        <v>209.8</v>
      </c>
    </row>
    <row r="25" spans="1:8" ht="96" customHeight="1" x14ac:dyDescent="0.25">
      <c r="A25" s="65" t="s">
        <v>23</v>
      </c>
      <c r="B25" s="66"/>
      <c r="C25" s="66"/>
      <c r="D25" s="66"/>
      <c r="E25" s="66"/>
      <c r="F25" s="67"/>
      <c r="G25" s="11">
        <v>6935</v>
      </c>
      <c r="H25" s="11">
        <v>7565.5</v>
      </c>
    </row>
    <row r="26" spans="1:8" ht="67.5" customHeight="1" x14ac:dyDescent="0.25">
      <c r="A26" s="57" t="s">
        <v>7</v>
      </c>
      <c r="B26" s="58"/>
      <c r="C26" s="58"/>
      <c r="D26" s="58"/>
      <c r="E26" s="58"/>
      <c r="F26" s="59"/>
      <c r="G26" s="2">
        <v>61.7</v>
      </c>
      <c r="H26" s="2">
        <v>123.6</v>
      </c>
    </row>
    <row r="27" spans="1:8" ht="39" customHeight="1" x14ac:dyDescent="0.25">
      <c r="A27" s="57" t="s">
        <v>8</v>
      </c>
      <c r="B27" s="58"/>
      <c r="C27" s="58"/>
      <c r="D27" s="58"/>
      <c r="E27" s="58"/>
      <c r="F27" s="59"/>
      <c r="G27" s="2">
        <v>51.9</v>
      </c>
      <c r="H27" s="2">
        <v>51.9</v>
      </c>
    </row>
    <row r="28" spans="1:8" ht="36" customHeight="1" x14ac:dyDescent="0.25">
      <c r="A28" s="65" t="s">
        <v>63</v>
      </c>
      <c r="B28" s="66"/>
      <c r="C28" s="66"/>
      <c r="D28" s="66"/>
      <c r="E28" s="66"/>
      <c r="F28" s="67"/>
      <c r="G28" s="11">
        <f>349.7+238.8</f>
        <v>588.5</v>
      </c>
      <c r="H28" s="11">
        <f>349.7+238.8</f>
        <v>588.5</v>
      </c>
    </row>
    <row r="29" spans="1:8" ht="54.75" customHeight="1" x14ac:dyDescent="0.25">
      <c r="A29" s="65" t="s">
        <v>64</v>
      </c>
      <c r="B29" s="66"/>
      <c r="C29" s="66"/>
      <c r="D29" s="66"/>
      <c r="E29" s="66"/>
      <c r="F29" s="67"/>
      <c r="G29" s="11">
        <v>25.5</v>
      </c>
      <c r="H29" s="11">
        <v>25.5</v>
      </c>
    </row>
    <row r="30" spans="1:8" ht="42.75" customHeight="1" x14ac:dyDescent="0.25">
      <c r="A30" s="57" t="s">
        <v>24</v>
      </c>
      <c r="B30" s="58"/>
      <c r="C30" s="58"/>
      <c r="D30" s="58"/>
      <c r="E30" s="58"/>
      <c r="F30" s="59"/>
      <c r="G30" s="2">
        <v>63.6</v>
      </c>
      <c r="H30" s="2">
        <v>63.6</v>
      </c>
    </row>
    <row r="31" spans="1:8" ht="50.25" customHeight="1" x14ac:dyDescent="0.25">
      <c r="A31" s="57" t="s">
        <v>11</v>
      </c>
      <c r="B31" s="58"/>
      <c r="C31" s="58"/>
      <c r="D31" s="58"/>
      <c r="E31" s="58"/>
      <c r="F31" s="59"/>
      <c r="G31" s="2">
        <v>11.8</v>
      </c>
      <c r="H31" s="2">
        <v>11.8</v>
      </c>
    </row>
    <row r="32" spans="1:8" ht="23.25" customHeight="1" x14ac:dyDescent="0.25">
      <c r="A32" s="65" t="s">
        <v>14</v>
      </c>
      <c r="B32" s="66"/>
      <c r="C32" s="66"/>
      <c r="D32" s="66"/>
      <c r="E32" s="66"/>
      <c r="F32" s="67"/>
      <c r="G32" s="11">
        <v>1744</v>
      </c>
      <c r="H32" s="11">
        <v>1918.4</v>
      </c>
    </row>
    <row r="33" spans="1:8" ht="52.5" customHeight="1" x14ac:dyDescent="0.25">
      <c r="A33" s="65" t="s">
        <v>25</v>
      </c>
      <c r="B33" s="66"/>
      <c r="C33" s="66"/>
      <c r="D33" s="66"/>
      <c r="E33" s="66"/>
      <c r="F33" s="67"/>
      <c r="G33" s="11">
        <v>778.2</v>
      </c>
      <c r="H33" s="11">
        <v>778.2</v>
      </c>
    </row>
    <row r="34" spans="1:8" ht="37.5" customHeight="1" x14ac:dyDescent="0.25">
      <c r="A34" s="65" t="s">
        <v>5</v>
      </c>
      <c r="B34" s="66"/>
      <c r="C34" s="66"/>
      <c r="D34" s="66"/>
      <c r="E34" s="66"/>
      <c r="F34" s="67"/>
      <c r="G34" s="11">
        <v>220.7</v>
      </c>
      <c r="H34" s="11">
        <v>220.7</v>
      </c>
    </row>
    <row r="35" spans="1:8" ht="52.5" customHeight="1" x14ac:dyDescent="0.25">
      <c r="A35" s="65" t="s">
        <v>34</v>
      </c>
      <c r="B35" s="66"/>
      <c r="C35" s="66"/>
      <c r="D35" s="66"/>
      <c r="E35" s="66"/>
      <c r="F35" s="67"/>
      <c r="G35" s="11" t="s">
        <v>13</v>
      </c>
      <c r="H35" s="11">
        <v>288.39999999999998</v>
      </c>
    </row>
    <row r="36" spans="1:8" ht="56.25" customHeight="1" x14ac:dyDescent="0.25">
      <c r="A36" s="65" t="s">
        <v>26</v>
      </c>
      <c r="B36" s="66"/>
      <c r="C36" s="66"/>
      <c r="D36" s="66"/>
      <c r="E36" s="66"/>
      <c r="F36" s="67"/>
      <c r="G36" s="11">
        <v>44068.1</v>
      </c>
      <c r="H36" s="11">
        <v>44069.1</v>
      </c>
    </row>
    <row r="37" spans="1:8" ht="33" customHeight="1" x14ac:dyDescent="0.25">
      <c r="A37" s="57" t="s">
        <v>27</v>
      </c>
      <c r="B37" s="58"/>
      <c r="C37" s="58"/>
      <c r="D37" s="58"/>
      <c r="E37" s="58"/>
      <c r="F37" s="59"/>
      <c r="G37" s="2">
        <v>15289.6</v>
      </c>
      <c r="H37" s="2">
        <v>15289.6</v>
      </c>
    </row>
    <row r="38" spans="1:8" ht="34.5" customHeight="1" x14ac:dyDescent="0.25">
      <c r="A38" s="30" t="s">
        <v>30</v>
      </c>
      <c r="B38" s="31"/>
      <c r="C38" s="31"/>
      <c r="D38" s="31"/>
      <c r="E38" s="31"/>
      <c r="F38" s="32"/>
      <c r="G38" s="11">
        <v>1734.4</v>
      </c>
      <c r="H38" s="11">
        <v>1688.1</v>
      </c>
    </row>
    <row r="39" spans="1:8" ht="49.5" customHeight="1" x14ac:dyDescent="0.25">
      <c r="A39" s="30" t="s">
        <v>31</v>
      </c>
      <c r="B39" s="31"/>
      <c r="C39" s="31"/>
      <c r="D39" s="31"/>
      <c r="E39" s="31"/>
      <c r="F39" s="32"/>
      <c r="G39" s="11" t="s">
        <v>13</v>
      </c>
      <c r="H39" s="11" t="s">
        <v>13</v>
      </c>
    </row>
    <row r="40" spans="1:8" ht="49.5" customHeight="1" x14ac:dyDescent="0.25">
      <c r="A40" s="30" t="s">
        <v>32</v>
      </c>
      <c r="B40" s="31"/>
      <c r="C40" s="31"/>
      <c r="D40" s="31"/>
      <c r="E40" s="31"/>
      <c r="F40" s="32"/>
      <c r="G40" s="11">
        <v>2022.4</v>
      </c>
      <c r="H40" s="11">
        <v>4484.1000000000004</v>
      </c>
    </row>
    <row r="41" spans="1:8" ht="49.5" customHeight="1" x14ac:dyDescent="0.25">
      <c r="A41" s="30" t="s">
        <v>33</v>
      </c>
      <c r="B41" s="31"/>
      <c r="C41" s="31"/>
      <c r="D41" s="31"/>
      <c r="E41" s="31"/>
      <c r="F41" s="32"/>
      <c r="G41" s="11">
        <v>10779.4</v>
      </c>
      <c r="H41" s="11">
        <v>11152.9</v>
      </c>
    </row>
    <row r="42" spans="1:8" ht="21.75" customHeight="1" x14ac:dyDescent="0.25">
      <c r="A42" s="30" t="s">
        <v>37</v>
      </c>
      <c r="B42" s="31"/>
      <c r="C42" s="31"/>
      <c r="D42" s="31"/>
      <c r="E42" s="31"/>
      <c r="F42" s="32"/>
      <c r="G42" s="11">
        <v>770.1</v>
      </c>
      <c r="H42" s="11">
        <v>159.80000000000001</v>
      </c>
    </row>
    <row r="43" spans="1:8" ht="49.5" customHeight="1" x14ac:dyDescent="0.25">
      <c r="A43" s="30" t="s">
        <v>39</v>
      </c>
      <c r="B43" s="31"/>
      <c r="C43" s="31"/>
      <c r="D43" s="31"/>
      <c r="E43" s="31"/>
      <c r="F43" s="32"/>
      <c r="G43" s="11">
        <f>81.6-81.6+21.1</f>
        <v>21.1</v>
      </c>
      <c r="H43" s="11">
        <f>81.6-81.6+21.1</f>
        <v>21.1</v>
      </c>
    </row>
    <row r="44" spans="1:8" ht="66.75" customHeight="1" x14ac:dyDescent="0.25">
      <c r="A44" s="30" t="s">
        <v>60</v>
      </c>
      <c r="B44" s="31"/>
      <c r="C44" s="31"/>
      <c r="D44" s="31"/>
      <c r="E44" s="31"/>
      <c r="F44" s="32"/>
      <c r="G44" s="11">
        <v>520</v>
      </c>
      <c r="H44" s="11">
        <v>0</v>
      </c>
    </row>
    <row r="45" spans="1:8" ht="66.75" customHeight="1" x14ac:dyDescent="0.25">
      <c r="A45" s="30" t="s">
        <v>67</v>
      </c>
      <c r="B45" s="31"/>
      <c r="C45" s="31"/>
      <c r="D45" s="31"/>
      <c r="E45" s="31"/>
      <c r="F45" s="32"/>
      <c r="G45" s="11">
        <v>1269.0999999999999</v>
      </c>
      <c r="H45" s="11" t="s">
        <v>13</v>
      </c>
    </row>
    <row r="46" spans="1:8" ht="104.25" customHeight="1" x14ac:dyDescent="0.25">
      <c r="A46" s="30" t="s">
        <v>48</v>
      </c>
      <c r="B46" s="31"/>
      <c r="C46" s="31"/>
      <c r="D46" s="31"/>
      <c r="E46" s="31"/>
      <c r="F46" s="32"/>
      <c r="G46" s="11">
        <v>81.599999999999994</v>
      </c>
      <c r="H46" s="11">
        <v>81.599999999999994</v>
      </c>
    </row>
    <row r="47" spans="1:8" ht="60" customHeight="1" x14ac:dyDescent="0.25">
      <c r="A47" s="33" t="s">
        <v>68</v>
      </c>
      <c r="B47" s="34"/>
      <c r="C47" s="34"/>
      <c r="D47" s="34"/>
      <c r="E47" s="34"/>
      <c r="F47" s="35"/>
      <c r="G47" s="26">
        <v>21.3</v>
      </c>
      <c r="H47" s="26">
        <v>23.3</v>
      </c>
    </row>
    <row r="48" spans="1:8" ht="21.75" customHeight="1" x14ac:dyDescent="0.25">
      <c r="A48" s="72" t="s">
        <v>12</v>
      </c>
      <c r="B48" s="72"/>
      <c r="C48" s="72"/>
      <c r="D48" s="72"/>
      <c r="E48" s="72"/>
      <c r="F48" s="72"/>
      <c r="G48" s="25">
        <f>SUM(G10:G47)</f>
        <v>566345.40000000014</v>
      </c>
      <c r="H48" s="25">
        <f>SUM(H10:H47)</f>
        <v>665096.10000000009</v>
      </c>
    </row>
    <row r="49" spans="1:8" ht="18" customHeight="1" x14ac:dyDescent="0.25">
      <c r="A49" s="40"/>
      <c r="B49" s="40"/>
      <c r="C49" s="40"/>
      <c r="D49" s="40"/>
      <c r="E49" s="40"/>
      <c r="F49" s="40"/>
      <c r="G49" s="3"/>
      <c r="H49" s="12"/>
    </row>
    <row r="50" spans="1:8" ht="15.75" x14ac:dyDescent="0.25">
      <c r="A50" s="36"/>
      <c r="B50" s="36"/>
      <c r="C50" s="36"/>
      <c r="D50" s="36"/>
      <c r="E50" s="36"/>
      <c r="F50" s="36"/>
      <c r="G50" s="4"/>
      <c r="H50" s="4"/>
    </row>
    <row r="51" spans="1:8" ht="15.75" x14ac:dyDescent="0.25">
      <c r="A51" s="36"/>
      <c r="B51" s="36"/>
      <c r="C51" s="36"/>
      <c r="D51" s="36"/>
      <c r="E51" s="36"/>
      <c r="F51" s="36"/>
      <c r="G51" s="4"/>
      <c r="H51" s="4"/>
    </row>
    <row r="52" spans="1:8" ht="15.75" x14ac:dyDescent="0.25">
      <c r="A52" s="36"/>
      <c r="B52" s="36"/>
      <c r="C52" s="36"/>
      <c r="D52" s="36"/>
      <c r="E52" s="36"/>
      <c r="F52" s="36"/>
      <c r="G52" s="4"/>
      <c r="H52" s="4"/>
    </row>
    <row r="53" spans="1:8" ht="15.75" x14ac:dyDescent="0.25">
      <c r="A53" s="71"/>
      <c r="B53" s="71"/>
      <c r="C53" s="71"/>
      <c r="D53" s="71"/>
      <c r="E53" s="71"/>
      <c r="F53" s="71"/>
      <c r="G53" s="16"/>
      <c r="H53" s="16"/>
    </row>
    <row r="54" spans="1:8" ht="15.75" x14ac:dyDescent="0.25">
      <c r="A54" s="73"/>
      <c r="B54" s="73"/>
      <c r="C54" s="73"/>
      <c r="D54" s="73"/>
      <c r="E54" s="73"/>
      <c r="F54" s="73"/>
      <c r="G54" s="17"/>
      <c r="H54" s="17"/>
    </row>
    <row r="55" spans="1:8" ht="15.75" x14ac:dyDescent="0.25">
      <c r="A55" s="73"/>
      <c r="B55" s="73"/>
      <c r="C55" s="73"/>
      <c r="D55" s="73"/>
      <c r="E55" s="73"/>
      <c r="F55" s="73"/>
      <c r="G55" s="17"/>
      <c r="H55" s="17"/>
    </row>
    <row r="56" spans="1:8" ht="15.75" x14ac:dyDescent="0.25">
      <c r="A56" s="73"/>
      <c r="B56" s="73"/>
      <c r="C56" s="73"/>
      <c r="D56" s="73"/>
      <c r="E56" s="73"/>
      <c r="F56" s="73"/>
      <c r="G56" s="17"/>
      <c r="H56" s="17"/>
    </row>
    <row r="57" spans="1:8" ht="15.75" x14ac:dyDescent="0.25">
      <c r="A57" s="73"/>
      <c r="B57" s="73"/>
      <c r="C57" s="73"/>
      <c r="D57" s="73"/>
      <c r="E57" s="73"/>
      <c r="F57" s="73"/>
      <c r="G57" s="18"/>
      <c r="H57" s="18"/>
    </row>
    <row r="58" spans="1:8" ht="81" customHeight="1" x14ac:dyDescent="0.25">
      <c r="A58" s="40"/>
      <c r="B58" s="40"/>
      <c r="C58" s="40"/>
      <c r="D58" s="40"/>
      <c r="E58" s="40"/>
      <c r="F58" s="40"/>
      <c r="G58" s="6"/>
      <c r="H58" s="6"/>
    </row>
    <row r="59" spans="1:8" ht="15.75" x14ac:dyDescent="0.25">
      <c r="A59" s="36"/>
      <c r="B59" s="36"/>
      <c r="C59" s="36"/>
      <c r="D59" s="36"/>
      <c r="E59" s="36"/>
      <c r="F59" s="36"/>
      <c r="G59" s="4"/>
      <c r="H59" s="4"/>
    </row>
    <row r="60" spans="1:8" ht="15.75" x14ac:dyDescent="0.25">
      <c r="A60" s="36"/>
      <c r="B60" s="36"/>
      <c r="C60" s="36"/>
      <c r="D60" s="36"/>
      <c r="E60" s="36"/>
      <c r="F60" s="36"/>
      <c r="G60" s="4"/>
      <c r="H60" s="4"/>
    </row>
    <row r="61" spans="1:8" ht="15.75" x14ac:dyDescent="0.25">
      <c r="A61" s="36"/>
      <c r="B61" s="36"/>
      <c r="C61" s="36"/>
      <c r="D61" s="36"/>
      <c r="E61" s="36"/>
      <c r="F61" s="36"/>
      <c r="G61" s="4"/>
      <c r="H61" s="4"/>
    </row>
    <row r="62" spans="1:8" ht="15.75" x14ac:dyDescent="0.25">
      <c r="A62" s="36"/>
      <c r="B62" s="36"/>
      <c r="C62" s="36"/>
      <c r="D62" s="36"/>
      <c r="E62" s="36"/>
      <c r="F62" s="36"/>
      <c r="G62" s="5"/>
      <c r="H62" s="5"/>
    </row>
    <row r="63" spans="1:8" ht="56.25" customHeight="1" x14ac:dyDescent="0.25">
      <c r="A63" s="37"/>
      <c r="B63" s="37"/>
      <c r="C63" s="37"/>
      <c r="D63" s="37"/>
      <c r="E63" s="37"/>
      <c r="F63" s="37"/>
      <c r="G63" s="3"/>
      <c r="H63" s="3"/>
    </row>
    <row r="64" spans="1:8" ht="33" customHeight="1" x14ac:dyDescent="0.25">
      <c r="A64" s="37"/>
      <c r="B64" s="37"/>
      <c r="C64" s="37"/>
      <c r="D64" s="37"/>
      <c r="E64" s="37"/>
      <c r="F64" s="37"/>
      <c r="G64" s="3"/>
      <c r="H64" s="3"/>
    </row>
    <row r="65" spans="1:8" ht="15.75" x14ac:dyDescent="0.25">
      <c r="A65" s="36"/>
      <c r="B65" s="36"/>
      <c r="C65" s="36"/>
      <c r="D65" s="36"/>
      <c r="E65" s="36"/>
      <c r="F65" s="36"/>
      <c r="G65" s="4"/>
      <c r="H65" s="4"/>
    </row>
    <row r="66" spans="1:8" ht="15.75" x14ac:dyDescent="0.25">
      <c r="A66" s="36"/>
      <c r="B66" s="36"/>
      <c r="C66" s="36"/>
      <c r="D66" s="36"/>
      <c r="E66" s="36"/>
      <c r="F66" s="36"/>
      <c r="G66" s="4"/>
      <c r="H66" s="4"/>
    </row>
    <row r="67" spans="1:8" ht="15.75" x14ac:dyDescent="0.25">
      <c r="A67" s="36"/>
      <c r="B67" s="36"/>
      <c r="C67" s="36"/>
      <c r="D67" s="36"/>
      <c r="E67" s="36"/>
      <c r="F67" s="36"/>
      <c r="G67" s="4"/>
      <c r="H67" s="4"/>
    </row>
    <row r="68" spans="1:8" ht="15.75" x14ac:dyDescent="0.25">
      <c r="A68" s="36"/>
      <c r="B68" s="36"/>
      <c r="C68" s="36"/>
      <c r="D68" s="36"/>
      <c r="E68" s="36"/>
      <c r="F68" s="36"/>
      <c r="G68" s="5"/>
      <c r="H68" s="5"/>
    </row>
    <row r="69" spans="1:8" ht="35.25" customHeight="1" x14ac:dyDescent="0.25">
      <c r="A69" s="37"/>
      <c r="B69" s="37"/>
      <c r="C69" s="37"/>
      <c r="D69" s="37"/>
      <c r="E69" s="37"/>
      <c r="F69" s="37"/>
      <c r="G69" s="8"/>
      <c r="H69" s="3"/>
    </row>
    <row r="70" spans="1:8" ht="42" customHeight="1" x14ac:dyDescent="0.25">
      <c r="A70" s="37"/>
      <c r="B70" s="37"/>
      <c r="C70" s="37"/>
      <c r="D70" s="37"/>
      <c r="E70" s="37"/>
      <c r="F70" s="37"/>
      <c r="G70" s="8"/>
      <c r="H70" s="3"/>
    </row>
    <row r="71" spans="1:8" ht="49.5" customHeight="1" x14ac:dyDescent="0.25">
      <c r="A71" s="37"/>
      <c r="B71" s="37"/>
      <c r="C71" s="37"/>
      <c r="D71" s="37"/>
      <c r="E71" s="37"/>
      <c r="F71" s="37"/>
      <c r="G71" s="3"/>
      <c r="H71" s="3"/>
    </row>
    <row r="72" spans="1:8" ht="15.75" x14ac:dyDescent="0.25">
      <c r="A72" s="36"/>
      <c r="B72" s="36"/>
      <c r="C72" s="36"/>
      <c r="D72" s="36"/>
      <c r="E72" s="36"/>
      <c r="F72" s="36"/>
      <c r="G72" s="4"/>
      <c r="H72" s="4"/>
    </row>
    <row r="73" spans="1:8" ht="15.75" x14ac:dyDescent="0.25">
      <c r="A73" s="36"/>
      <c r="B73" s="36"/>
      <c r="C73" s="36"/>
      <c r="D73" s="36"/>
      <c r="E73" s="36"/>
      <c r="F73" s="36"/>
      <c r="G73" s="4"/>
      <c r="H73" s="4"/>
    </row>
    <row r="74" spans="1:8" ht="15.75" x14ac:dyDescent="0.25">
      <c r="A74" s="36"/>
      <c r="B74" s="36"/>
      <c r="C74" s="36"/>
      <c r="D74" s="36"/>
      <c r="E74" s="36"/>
      <c r="F74" s="36"/>
      <c r="G74" s="4"/>
      <c r="H74" s="4"/>
    </row>
    <row r="75" spans="1:8" ht="66" customHeight="1" x14ac:dyDescent="0.25">
      <c r="A75" s="37"/>
      <c r="B75" s="37"/>
      <c r="C75" s="37"/>
      <c r="D75" s="37"/>
      <c r="E75" s="37"/>
      <c r="F75" s="37"/>
      <c r="G75" s="3"/>
      <c r="H75" s="3"/>
    </row>
    <row r="76" spans="1:8" ht="15.75" x14ac:dyDescent="0.25">
      <c r="A76" s="36"/>
      <c r="B76" s="36"/>
      <c r="C76" s="36"/>
      <c r="D76" s="36"/>
      <c r="E76" s="36"/>
      <c r="F76" s="36"/>
      <c r="G76" s="4"/>
      <c r="H76" s="4"/>
    </row>
    <row r="77" spans="1:8" ht="15.75" x14ac:dyDescent="0.25">
      <c r="A77" s="36"/>
      <c r="B77" s="36"/>
      <c r="C77" s="36"/>
      <c r="D77" s="36"/>
      <c r="E77" s="36"/>
      <c r="F77" s="36"/>
      <c r="G77" s="4"/>
      <c r="H77" s="4"/>
    </row>
    <row r="78" spans="1:8" ht="15.75" x14ac:dyDescent="0.25">
      <c r="A78" s="36"/>
      <c r="B78" s="36"/>
      <c r="C78" s="36"/>
      <c r="D78" s="36"/>
      <c r="E78" s="36"/>
      <c r="F78" s="36"/>
      <c r="G78" s="4"/>
      <c r="H78" s="4"/>
    </row>
    <row r="79" spans="1:8" ht="15.75" x14ac:dyDescent="0.25">
      <c r="A79" s="76"/>
      <c r="B79" s="76"/>
      <c r="C79" s="76"/>
      <c r="D79" s="76"/>
      <c r="E79" s="76"/>
      <c r="F79" s="76"/>
      <c r="G79" s="9"/>
      <c r="H79" s="9"/>
    </row>
    <row r="80" spans="1:8" ht="15.75" x14ac:dyDescent="0.25">
      <c r="A80" s="76"/>
      <c r="B80" s="76"/>
      <c r="C80" s="76"/>
      <c r="D80" s="76"/>
      <c r="E80" s="76"/>
      <c r="F80" s="76"/>
      <c r="G80" s="19"/>
      <c r="H80" s="19"/>
    </row>
    <row r="81" spans="1:8" ht="15.75" x14ac:dyDescent="0.25">
      <c r="A81" s="74"/>
      <c r="B81" s="74"/>
      <c r="C81" s="74"/>
      <c r="D81" s="74"/>
      <c r="E81" s="74"/>
      <c r="F81" s="74"/>
      <c r="G81" s="20"/>
      <c r="H81" s="21"/>
    </row>
    <row r="82" spans="1:8" ht="15.75" x14ac:dyDescent="0.25">
      <c r="A82" s="74"/>
      <c r="B82" s="74"/>
      <c r="C82" s="74"/>
      <c r="D82" s="74"/>
      <c r="E82" s="74"/>
      <c r="F82" s="74"/>
      <c r="G82" s="20"/>
      <c r="H82" s="21"/>
    </row>
    <row r="83" spans="1:8" ht="15.75" x14ac:dyDescent="0.25">
      <c r="A83" s="74"/>
      <c r="B83" s="74"/>
      <c r="C83" s="74"/>
      <c r="D83" s="74"/>
      <c r="E83" s="74"/>
      <c r="F83" s="74"/>
      <c r="G83" s="20"/>
      <c r="H83" s="21"/>
    </row>
    <row r="84" spans="1:8" ht="15.75" x14ac:dyDescent="0.25">
      <c r="A84" s="74"/>
      <c r="B84" s="74"/>
      <c r="C84" s="74"/>
      <c r="D84" s="74"/>
      <c r="E84" s="74"/>
      <c r="F84" s="74"/>
      <c r="G84" s="20"/>
      <c r="H84" s="21"/>
    </row>
    <row r="85" spans="1:8" ht="15.75" x14ac:dyDescent="0.25">
      <c r="A85" s="75"/>
      <c r="B85" s="75"/>
      <c r="C85" s="75"/>
      <c r="D85" s="75"/>
      <c r="E85" s="75"/>
      <c r="F85" s="75"/>
      <c r="G85" s="20"/>
    </row>
    <row r="86" spans="1:8" ht="15.75" x14ac:dyDescent="0.25">
      <c r="A86" s="22"/>
      <c r="B86" s="22"/>
      <c r="C86" s="22"/>
      <c r="D86" s="22"/>
      <c r="E86" s="22"/>
      <c r="F86" s="22"/>
      <c r="G86" s="20"/>
    </row>
    <row r="87" spans="1:8" ht="15.75" x14ac:dyDescent="0.25">
      <c r="A87" s="22"/>
      <c r="B87" s="22"/>
      <c r="C87" s="22"/>
      <c r="D87" s="22"/>
      <c r="E87" s="22"/>
      <c r="F87" s="22"/>
      <c r="G87" s="20"/>
    </row>
    <row r="88" spans="1:8" ht="15.75" x14ac:dyDescent="0.25">
      <c r="A88" s="22"/>
      <c r="B88" s="22"/>
      <c r="C88" s="22"/>
      <c r="D88" s="22"/>
      <c r="E88" s="22"/>
      <c r="F88" s="22"/>
      <c r="G88" s="20"/>
    </row>
    <row r="89" spans="1:8" ht="15.75" x14ac:dyDescent="0.25">
      <c r="A89" s="22"/>
      <c r="B89" s="22"/>
      <c r="C89" s="22"/>
      <c r="D89" s="22"/>
      <c r="E89" s="22"/>
      <c r="F89" s="22"/>
      <c r="G89" s="20"/>
    </row>
    <row r="90" spans="1:8" ht="15.75" x14ac:dyDescent="0.25">
      <c r="A90" s="22"/>
      <c r="B90" s="22"/>
      <c r="C90" s="22"/>
      <c r="D90" s="22"/>
      <c r="E90" s="22"/>
      <c r="F90" s="22"/>
      <c r="G90" s="20"/>
    </row>
    <row r="91" spans="1:8" ht="15.75" x14ac:dyDescent="0.25">
      <c r="A91" s="22"/>
      <c r="B91" s="22"/>
      <c r="C91" s="22"/>
      <c r="D91" s="22"/>
      <c r="E91" s="22"/>
      <c r="F91" s="22"/>
      <c r="G91" s="20"/>
    </row>
    <row r="92" spans="1:8" ht="15.75" x14ac:dyDescent="0.25">
      <c r="A92" s="22"/>
      <c r="B92" s="22"/>
      <c r="C92" s="22"/>
      <c r="D92" s="22"/>
      <c r="E92" s="22"/>
      <c r="F92" s="22"/>
      <c r="G92" s="20"/>
    </row>
    <row r="93" spans="1:8" ht="15.75" x14ac:dyDescent="0.25">
      <c r="A93" s="22"/>
      <c r="B93" s="22"/>
      <c r="C93" s="22"/>
      <c r="D93" s="22"/>
      <c r="E93" s="22"/>
      <c r="F93" s="22"/>
      <c r="G93" s="20"/>
    </row>
    <row r="94" spans="1:8" ht="15.75" x14ac:dyDescent="0.25">
      <c r="A94" s="22"/>
      <c r="B94" s="22"/>
      <c r="C94" s="22"/>
      <c r="D94" s="22"/>
      <c r="E94" s="22"/>
      <c r="F94" s="22"/>
      <c r="G94" s="20"/>
    </row>
    <row r="95" spans="1:8" ht="15.75" x14ac:dyDescent="0.25">
      <c r="A95" s="22"/>
      <c r="B95" s="22"/>
      <c r="C95" s="22"/>
      <c r="D95" s="22"/>
      <c r="E95" s="22"/>
      <c r="F95" s="22"/>
      <c r="G95" s="20"/>
    </row>
    <row r="96" spans="1:8" ht="15.75" x14ac:dyDescent="0.25">
      <c r="A96" s="23"/>
      <c r="B96" s="23"/>
      <c r="C96" s="23"/>
      <c r="D96" s="23"/>
      <c r="E96" s="23"/>
      <c r="F96" s="23"/>
      <c r="G96" s="24"/>
    </row>
    <row r="97" spans="1:7" ht="15.75" x14ac:dyDescent="0.25">
      <c r="A97" s="23"/>
      <c r="B97" s="23"/>
      <c r="C97" s="23"/>
      <c r="D97" s="23"/>
      <c r="E97" s="23"/>
      <c r="F97" s="23"/>
      <c r="G97" s="24"/>
    </row>
    <row r="98" spans="1:7" ht="15.75" x14ac:dyDescent="0.25">
      <c r="A98" s="23"/>
      <c r="B98" s="23"/>
      <c r="C98" s="23"/>
      <c r="D98" s="23"/>
      <c r="E98" s="23"/>
      <c r="F98" s="23"/>
      <c r="G98" s="24"/>
    </row>
    <row r="99" spans="1:7" ht="15.75" x14ac:dyDescent="0.25">
      <c r="A99" s="23"/>
      <c r="B99" s="23"/>
      <c r="C99" s="23"/>
      <c r="D99" s="23"/>
      <c r="E99" s="23"/>
      <c r="F99" s="23"/>
      <c r="G99" s="24"/>
    </row>
    <row r="100" spans="1:7" ht="15.75" x14ac:dyDescent="0.25">
      <c r="A100" s="23"/>
      <c r="B100" s="23"/>
      <c r="C100" s="23"/>
      <c r="D100" s="23"/>
      <c r="E100" s="23"/>
      <c r="F100" s="23"/>
      <c r="G100" s="24"/>
    </row>
    <row r="101" spans="1:7" x14ac:dyDescent="0.25">
      <c r="A101" s="23"/>
      <c r="B101" s="23"/>
      <c r="C101" s="23"/>
      <c r="D101" s="23"/>
      <c r="E101" s="23"/>
      <c r="F101" s="23"/>
      <c r="G101" s="23"/>
    </row>
    <row r="102" spans="1:7" x14ac:dyDescent="0.25">
      <c r="A102" s="23"/>
      <c r="B102" s="23"/>
      <c r="C102" s="23"/>
      <c r="D102" s="23"/>
      <c r="E102" s="23"/>
      <c r="F102" s="23"/>
      <c r="G102" s="23"/>
    </row>
    <row r="103" spans="1:7" x14ac:dyDescent="0.25">
      <c r="A103" s="23"/>
      <c r="B103" s="23"/>
      <c r="C103" s="23"/>
      <c r="D103" s="23"/>
      <c r="E103" s="23"/>
      <c r="F103" s="23"/>
      <c r="G103" s="23"/>
    </row>
    <row r="104" spans="1:7" x14ac:dyDescent="0.25">
      <c r="A104" s="23"/>
      <c r="B104" s="23"/>
      <c r="C104" s="23"/>
      <c r="D104" s="23"/>
      <c r="E104" s="23"/>
      <c r="F104" s="23"/>
      <c r="G104" s="23"/>
    </row>
    <row r="105" spans="1:7" x14ac:dyDescent="0.25">
      <c r="A105" s="23"/>
      <c r="B105" s="23"/>
      <c r="C105" s="23"/>
      <c r="D105" s="23"/>
      <c r="E105" s="23"/>
      <c r="F105" s="23"/>
      <c r="G105" s="23"/>
    </row>
    <row r="106" spans="1:7" x14ac:dyDescent="0.25">
      <c r="A106" s="23"/>
      <c r="B106" s="23"/>
      <c r="C106" s="23"/>
      <c r="D106" s="23"/>
      <c r="E106" s="23"/>
      <c r="F106" s="23"/>
      <c r="G106" s="23"/>
    </row>
    <row r="107" spans="1:7" x14ac:dyDescent="0.25">
      <c r="A107" s="23"/>
      <c r="B107" s="23"/>
      <c r="C107" s="23"/>
      <c r="D107" s="23"/>
      <c r="E107" s="23"/>
      <c r="F107" s="23"/>
      <c r="G107" s="23"/>
    </row>
    <row r="108" spans="1:7" x14ac:dyDescent="0.25">
      <c r="A108" s="23"/>
      <c r="B108" s="23"/>
      <c r="C108" s="23"/>
      <c r="D108" s="23"/>
      <c r="E108" s="23"/>
      <c r="F108" s="23"/>
      <c r="G108" s="23"/>
    </row>
  </sheetData>
  <mergeCells count="84">
    <mergeCell ref="A84:F84"/>
    <mergeCell ref="A85:F85"/>
    <mergeCell ref="A78:F78"/>
    <mergeCell ref="A79:F79"/>
    <mergeCell ref="A80:F80"/>
    <mergeCell ref="A81:F81"/>
    <mergeCell ref="A82:F82"/>
    <mergeCell ref="A83:F83"/>
    <mergeCell ref="A77:F77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65:F65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53:F53"/>
    <mergeCell ref="A38:F38"/>
    <mergeCell ref="A39:F39"/>
    <mergeCell ref="A40:F40"/>
    <mergeCell ref="A41:F41"/>
    <mergeCell ref="A42:F42"/>
    <mergeCell ref="A43:F43"/>
    <mergeCell ref="A48:F48"/>
    <mergeCell ref="A49:F49"/>
    <mergeCell ref="A50:F50"/>
    <mergeCell ref="A51:F51"/>
    <mergeCell ref="A52:F52"/>
    <mergeCell ref="A44:F44"/>
    <mergeCell ref="A45:F45"/>
    <mergeCell ref="A46:F46"/>
    <mergeCell ref="A47:F47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13:F13"/>
    <mergeCell ref="F1:H1"/>
    <mergeCell ref="F2:H2"/>
    <mergeCell ref="F3:H3"/>
    <mergeCell ref="F4:H4"/>
    <mergeCell ref="F5:H5"/>
    <mergeCell ref="F6:H6"/>
    <mergeCell ref="A7:H7"/>
    <mergeCell ref="A9:F9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2020-06-17T11:09:46Z</dcterms:modified>
</cp:coreProperties>
</file>