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20" windowWidth="15600" windowHeight="9105" activeTab="1"/>
  </bookViews>
  <sheets>
    <sheet name="2020" sheetId="1" r:id="rId1"/>
    <sheet name="2021-2022" sheetId="2" r:id="rId2"/>
  </sheets>
  <definedNames/>
  <calcPr fullCalcOnLoad="1"/>
</workbook>
</file>

<file path=xl/sharedStrings.xml><?xml version="1.0" encoding="utf-8"?>
<sst xmlns="http://schemas.openxmlformats.org/spreadsheetml/2006/main" count="427" uniqueCount="173">
  <si>
    <t>ЦСР</t>
  </si>
  <si>
    <t>ВР</t>
  </si>
  <si>
    <t>Наименование расходов</t>
  </si>
  <si>
    <t>ИТОГО</t>
  </si>
  <si>
    <t>Вед</t>
  </si>
  <si>
    <t>Рз, ПР</t>
  </si>
  <si>
    <t>Сумма</t>
  </si>
  <si>
    <t>311</t>
  </si>
  <si>
    <t>200</t>
  </si>
  <si>
    <t>Закупка товаров, работ и услуг для обеспечения государственных (муниципальных) нужд</t>
  </si>
  <si>
    <t>Администрация Александровского муниципального района</t>
  </si>
  <si>
    <t>к решению Думы</t>
  </si>
  <si>
    <t>Изменения в ведомственную структуру расходов бюджета на 2020 год, тыс. рублей</t>
  </si>
  <si>
    <t>Приложение 5</t>
  </si>
  <si>
    <t>075</t>
  </si>
  <si>
    <t>Управление образования администрации Александровского муниципального района</t>
  </si>
  <si>
    <t>600</t>
  </si>
  <si>
    <t>Предоставление субсидий бюджетным, автономным учреждениям и иным некоммерческим организациям</t>
  </si>
  <si>
    <t>01 0 00 00000</t>
  </si>
  <si>
    <t>Муниципальная программа "Развитие системы образования Александровского муниципального округа"</t>
  </si>
  <si>
    <t>Основное мероприятие "Обеспечение деятельности казенных и бюджетных учреждений"</t>
  </si>
  <si>
    <t>01 2 00 00000</t>
  </si>
  <si>
    <t>Подпрограмма "Развитие системы начального общего, основного общего, среднего общего образования Александровского муниципального округа"</t>
  </si>
  <si>
    <t>01 00</t>
  </si>
  <si>
    <t>800</t>
  </si>
  <si>
    <t>Иные бюджетные ассигнования</t>
  </si>
  <si>
    <t>01 13</t>
  </si>
  <si>
    <t>Другие общегосударственные вопросы</t>
  </si>
  <si>
    <t>07 00</t>
  </si>
  <si>
    <t>Образование</t>
  </si>
  <si>
    <t>07 01</t>
  </si>
  <si>
    <t>Дошкольное образование</t>
  </si>
  <si>
    <t>01 1 00 00000</t>
  </si>
  <si>
    <t>Подпрограмма "Развитие системы дошкольного образования Александровского муниципального округа"</t>
  </si>
  <si>
    <t>01 1 01 00000</t>
  </si>
  <si>
    <t>01 1 01 23110</t>
  </si>
  <si>
    <t>Обеспечение малоимущих семей, имеющих детей в возрасте от 3 до 7 лет, наборами продуктов питания</t>
  </si>
  <si>
    <t>07 02</t>
  </si>
  <si>
    <t>Общее образование</t>
  </si>
  <si>
    <t>15 0 00 00000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</si>
  <si>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Александровского муниципального округа</t>
  </si>
  <si>
    <t>15 0 00 SP040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</si>
  <si>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</si>
  <si>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08 00</t>
  </si>
  <si>
    <t>Культура, кинематография</t>
  </si>
  <si>
    <t>90 0 00 00000</t>
  </si>
  <si>
    <t>Непрограммные мероприятия</t>
  </si>
  <si>
    <t>94 0 00 00000</t>
  </si>
  <si>
    <t>Реализация государственных функций, связанных с общегосударственным управлением</t>
  </si>
  <si>
    <t>08 02</t>
  </si>
  <si>
    <t>Кинематография</t>
  </si>
  <si>
    <t>0104</t>
  </si>
  <si>
    <t>01 04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</si>
  <si>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</si>
  <si>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91 0 00 00000</t>
  </si>
  <si>
    <t>Обеспечение деятельности руководства и управления в сфере установленных функций органов местного самоуправления</t>
  </si>
  <si>
    <t>91 0 00 00020</t>
  </si>
  <si>
    <t>Содержание муниципальных органов Александровского муниципального округа</t>
  </si>
  <si>
    <t>0113</t>
  </si>
  <si>
    <t>94 0 00 00180</t>
  </si>
  <si>
    <t>Средства на исполнение решений судов, вступивших в законную силу, и оплату государственной пошлины</t>
  </si>
  <si>
    <t>04 00</t>
  </si>
  <si>
    <t>Национальная экономика</t>
  </si>
  <si>
    <t>04 05</t>
  </si>
  <si>
    <t>Сельское хозяйство и рыболовство</t>
  </si>
  <si>
    <t>08 0 00 00000</t>
  </si>
  <si>
    <t>Муниципальная программа "Экология и охрана окружающей среды в Александровском муниципальном округе"</t>
  </si>
  <si>
    <t>08 2 00 00000</t>
  </si>
  <si>
    <t>Подпрограмма "Организация мероприятий по охране окружающей среды на территории Александровского муниципального округа"</t>
  </si>
  <si>
    <t>08 2 01 00000</t>
  </si>
  <si>
    <t>Основное мероприятие " Проведение мероприятий по охране окружающей среды на территории Александровского муниципального округа"</t>
  </si>
  <si>
    <t>08 2 01 SУ200</t>
  </si>
  <si>
    <t xml:space="preserve">Реализация мероприятий по предотвращению распространения и уничтожению борщевика Сосновского в муниципальных образованиях Пермского </t>
  </si>
  <si>
    <t>01 1 01 23100</t>
  </si>
  <si>
    <t>01 1 01 23370</t>
  </si>
  <si>
    <t>Единовременные выплаты работникам образовательных организаций, обеспечившим дистанционное обучение учащихся и работу дошкольных дежурных групп</t>
  </si>
  <si>
    <t>01 2 01 000000</t>
  </si>
  <si>
    <t>01 2 01 23370</t>
  </si>
  <si>
    <t>Реализация мероприятий по предотвращению распространения и уничтожению борщевика Сосновского в муниципальных образованиях Пермского</t>
  </si>
  <si>
    <t>07 03</t>
  </si>
  <si>
    <t>Дополнительное образование детей</t>
  </si>
  <si>
    <t>08 01</t>
  </si>
  <si>
    <t>Культура</t>
  </si>
  <si>
    <t>05 00</t>
  </si>
  <si>
    <t>Жилищно-коммунальное хозяйство</t>
  </si>
  <si>
    <t>05 03</t>
  </si>
  <si>
    <t>Благоустройство</t>
  </si>
  <si>
    <t>08 2 01 00030</t>
  </si>
  <si>
    <t>Удаление упавших деревьев и очистка территории от древесных отходов на кладбище г. Александровска</t>
  </si>
  <si>
    <t>ОБЩЕГОСУДАРСТВЕННЫЕ ВОПРОСЫ</t>
  </si>
  <si>
    <t>01 02</t>
  </si>
  <si>
    <t>Функционирование высшего должностного лица субъекта Российской Федерации и муниципального образования</t>
  </si>
  <si>
    <t>91 0 00 00050</t>
  </si>
  <si>
    <t>Глава Александровского муниципального района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</si>
  <si>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</si>
  <si>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</si>
  <si>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91 0 00 00080</t>
  </si>
  <si>
    <t>Глава Яйвинского городского поселения</t>
  </si>
  <si>
    <t>91 0 00 00090</t>
  </si>
  <si>
    <t>Глава Скопкортненского сельского поселения</t>
  </si>
  <si>
    <t>91 0 00 00200</t>
  </si>
  <si>
    <t>Глава Всеволодо-Вильвенского городского поселения</t>
  </si>
  <si>
    <t>606</t>
  </si>
  <si>
    <t>Контрольно-счетная палата Александровского муниципального округа Пермского края</t>
  </si>
  <si>
    <t>01 06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</si>
  <si>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</si>
  <si>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91 0 00 00030</t>
  </si>
  <si>
    <t>Председатель контрольно-счетной палаты Александровского муниципального округа</t>
  </si>
  <si>
    <t>91 0 00 00040</t>
  </si>
  <si>
    <t>Содержание аппарата контрольно-счетной палаты Александровского муниципального округа</t>
  </si>
  <si>
    <t>12 00</t>
  </si>
  <si>
    <t>СРЕДСТВА МАССОВОЙ ИНФОРМАЦИИ</t>
  </si>
  <si>
    <t>12 02</t>
  </si>
  <si>
    <t>Периодическая печать и издательства</t>
  </si>
  <si>
    <t>92 0 00 00000</t>
  </si>
  <si>
    <t>Обеспечение деятельности казенных и бюджетных учреждений</t>
  </si>
  <si>
    <t>92 0 00 00170</t>
  </si>
  <si>
    <t>Обеспечение деятельности МБУ "Редакция газеты "Боевой путь""</t>
  </si>
  <si>
    <t>0401</t>
  </si>
  <si>
    <t>Общеэкономические вопросы</t>
  </si>
  <si>
    <t>94 0 00 00040</t>
  </si>
  <si>
    <t>Временное трудоустройство несовершеннолетних граждан в возрасте от 14 до 18 лет в свободное от учебы время</t>
  </si>
  <si>
    <t>0111</t>
  </si>
  <si>
    <t/>
  </si>
  <si>
    <t>Резервные фонды</t>
  </si>
  <si>
    <t>93 0 00 00000</t>
  </si>
  <si>
    <t>93 0 00 00210</t>
  </si>
  <si>
    <t>Резервный фонд администрации Александровского муниципального района</t>
  </si>
  <si>
    <t>0600</t>
  </si>
  <si>
    <t>Охрана окружающей среды</t>
  </si>
  <si>
    <t>0605</t>
  </si>
  <si>
    <t>Другие вопросы в области охраны окружающей среды</t>
  </si>
  <si>
    <t>05 02</t>
  </si>
  <si>
    <t>13 0 00 00000</t>
  </si>
  <si>
    <t>Муниципальная программа "Управление коммунальным хозяйством Александровского муниципального округа"</t>
  </si>
  <si>
    <t>13 0 01 00000</t>
  </si>
  <si>
    <t>Основное мероприятие "Обеспечение качественного функционирования коммунального комплекса округа"</t>
  </si>
  <si>
    <t>13 0 01 00040</t>
  </si>
  <si>
    <t>13 0 01 00060</t>
  </si>
  <si>
    <t>05 0 00 00000</t>
  </si>
  <si>
    <t>Муниципальная программа "Развитие культуры, спорта и туризма в Александровском муниципальном округе"</t>
  </si>
  <si>
    <t>05 1 00 00000</t>
  </si>
  <si>
    <t>Подпрограмма "Развитие культуры в Александровском муниципальном округе"</t>
  </si>
  <si>
    <t>05 1 01 00000</t>
  </si>
  <si>
    <t>Основное мероприятие "Культурно-массовые мероприятия"</t>
  </si>
  <si>
    <t>05 1 01 10000</t>
  </si>
  <si>
    <t>Проведение культурно-массовых мероприятий муниципального уровня</t>
  </si>
  <si>
    <t>Проведение санитарно-профилактических мероприятий в зонах подтопления паводковыми водами населенных пунктов округа путем дезинфекции дератизации</t>
  </si>
  <si>
    <t xml:space="preserve">Субсидии муниципальным унитарным предприятиям на подготовку объектов коммунального хозяйства округа к работе в осенне-зимний период 2020-2021 г.г. </t>
  </si>
  <si>
    <t>Субсидии на финансовое обеспечение затрат, в рамках мер по предупреждению банкротства и восстановлению платежеспособности муниципальных унитарных предприятий муниципального образования Александровский муниципальный округ</t>
  </si>
  <si>
    <t>04 12</t>
  </si>
  <si>
    <t>Другие вопросы в области национальной экономики</t>
  </si>
  <si>
    <t>03 0 00 00000</t>
  </si>
  <si>
    <t>Муниципальная программа "Развитие малого и среднего предпринимательства и потребительского рынка в Александровском муниципальном округе"</t>
  </si>
  <si>
    <t>03 1 00 00000</t>
  </si>
  <si>
    <t>Подпрограмма "Развитие малого и среднего предпринимательства и потребительского рынка в Александровском муниципальном округе"</t>
  </si>
  <si>
    <t>03 1 01 00000</t>
  </si>
  <si>
    <t>Основное мероприятие "Развитие и создание условий для повышения конкурентоспособности малого и среднего предпринимательства и товаров (работ, услуг), выпускаемых (оказываемых, выполняемых) ими, создание условий для наиболее полного удовлетворения спроса населения на качественные потребительские товары (работы, услуги) на территории Александровского муниципального округа"</t>
  </si>
  <si>
    <t>03 1 01 00010</t>
  </si>
  <si>
    <t>Поддержка субъектов МСП, осуществляющих деятельность в сфере социального предпринимательства, в целях их ускоренного развития</t>
  </si>
  <si>
    <t>03 1 01 00020</t>
  </si>
  <si>
    <t>Формирование положительного образа предпринимательства</t>
  </si>
  <si>
    <t>03 1 01 00030</t>
  </si>
  <si>
    <t>Повышение территориальной доступности товаров и услуг для населения, содействие продвижению местных товаров (работ, услуг)</t>
  </si>
  <si>
    <t>03 1 01 00040</t>
  </si>
  <si>
    <t>Повышение уровня правовой грамотности участников потребительского рынка в сфере защиты прав потребителей</t>
  </si>
  <si>
    <t>91 0 00 00010</t>
  </si>
  <si>
    <t>Глава муниципального образования</t>
  </si>
  <si>
    <t>93 0 00 00220</t>
  </si>
  <si>
    <t>от ________ № _____</t>
  </si>
  <si>
    <t>от ________ № ____</t>
  </si>
  <si>
    <t>Изменения в ведомственную структуру расходов бюджета на 2021-2022гг, тыс. рублей</t>
  </si>
  <si>
    <t>Приложение 6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</si>
</sst>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_(* #,##0.00_);_(* \(#,##0.00\);_(* &quot;-&quot;??_);_(@_)"/>
    <numFmt numFmtId="174" formatCode="_-* #,##0.00\ _D_M_-;\-* #,##0.00\ _D_M_-;_-* &quot;-&quot;??\ _D_M_-;_-@_-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?"/>
    <numFmt numFmtId="181" formatCode="#,##0.00\ _₽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100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53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3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53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3" fillId="2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3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3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3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" fillId="19" borderId="0" applyNumberFormat="0" applyBorder="0" applyAlignment="0" applyProtection="0"/>
    <xf numFmtId="0" fontId="4" fillId="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54" fillId="30" borderId="0" applyNumberFormat="0" applyBorder="0" applyAlignment="0" applyProtection="0"/>
    <xf numFmtId="0" fontId="5" fillId="31" borderId="0" applyNumberFormat="0" applyBorder="0" applyAlignment="0" applyProtection="0"/>
    <xf numFmtId="0" fontId="54" fillId="32" borderId="0" applyNumberFormat="0" applyBorder="0" applyAlignment="0" applyProtection="0"/>
    <xf numFmtId="0" fontId="5" fillId="3" borderId="0" applyNumberFormat="0" applyBorder="0" applyAlignment="0" applyProtection="0"/>
    <xf numFmtId="0" fontId="54" fillId="33" borderId="0" applyNumberFormat="0" applyBorder="0" applyAlignment="0" applyProtection="0"/>
    <xf numFmtId="0" fontId="5" fillId="25" borderId="0" applyNumberFormat="0" applyBorder="0" applyAlignment="0" applyProtection="0"/>
    <xf numFmtId="0" fontId="54" fillId="34" borderId="0" applyNumberFormat="0" applyBorder="0" applyAlignment="0" applyProtection="0"/>
    <xf numFmtId="0" fontId="5" fillId="35" borderId="0" applyNumberFormat="0" applyBorder="0" applyAlignment="0" applyProtection="0"/>
    <xf numFmtId="0" fontId="54" fillId="36" borderId="0" applyNumberFormat="0" applyBorder="0" applyAlignment="0" applyProtection="0"/>
    <xf numFmtId="0" fontId="5" fillId="37" borderId="0" applyNumberFormat="0" applyBorder="0" applyAlignment="0" applyProtection="0"/>
    <xf numFmtId="0" fontId="54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0" borderId="0" applyNumberFormat="0" applyBorder="0" applyAlignment="0" applyProtection="0"/>
    <xf numFmtId="0" fontId="5" fillId="56" borderId="0" applyNumberFormat="0" applyBorder="0" applyAlignment="0" applyProtection="0"/>
    <xf numFmtId="0" fontId="5" fillId="43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1" fillId="4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43" borderId="0" applyNumberFormat="0" applyBorder="0" applyAlignment="0" applyProtection="0"/>
    <xf numFmtId="0" fontId="5" fillId="50" borderId="0" applyNumberFormat="0" applyBorder="0" applyAlignment="0" applyProtection="0"/>
    <xf numFmtId="0" fontId="5" fillId="43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1" fillId="54" borderId="0" applyNumberFormat="0" applyBorder="0" applyAlignment="0" applyProtection="0"/>
    <xf numFmtId="0" fontId="1" fillId="42" borderId="0" applyNumberFormat="0" applyBorder="0" applyAlignment="0" applyProtection="0"/>
    <xf numFmtId="0" fontId="1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51" borderId="0" applyNumberFormat="0" applyBorder="0" applyAlignment="0" applyProtection="0"/>
    <xf numFmtId="0" fontId="5" fillId="64" borderId="0" applyNumberFormat="0" applyBorder="0" applyAlignment="0" applyProtection="0"/>
    <xf numFmtId="0" fontId="5" fillId="63" borderId="0" applyNumberFormat="0" applyBorder="0" applyAlignment="0" applyProtection="0"/>
    <xf numFmtId="0" fontId="5" fillId="65" borderId="0" applyNumberFormat="0" applyBorder="0" applyAlignment="0" applyProtection="0"/>
    <xf numFmtId="0" fontId="6" fillId="51" borderId="0" applyNumberFormat="0" applyBorder="0" applyAlignment="0" applyProtection="0"/>
    <xf numFmtId="0" fontId="7" fillId="66" borderId="1" applyNumberFormat="0" applyAlignment="0" applyProtection="0"/>
    <xf numFmtId="0" fontId="7" fillId="66" borderId="1" applyNumberFormat="0" applyAlignment="0" applyProtection="0"/>
    <xf numFmtId="0" fontId="7" fillId="66" borderId="1" applyNumberFormat="0" applyAlignment="0" applyProtection="0"/>
    <xf numFmtId="0" fontId="7" fillId="66" borderId="1" applyNumberFormat="0" applyAlignment="0" applyProtection="0"/>
    <xf numFmtId="0" fontId="7" fillId="66" borderId="1" applyNumberFormat="0" applyAlignment="0" applyProtection="0"/>
    <xf numFmtId="0" fontId="8" fillId="52" borderId="2" applyNumberFormat="0" applyAlignment="0" applyProtection="0"/>
    <xf numFmtId="0" fontId="9" fillId="67" borderId="0" applyNumberFormat="0" applyBorder="0" applyAlignment="0" applyProtection="0"/>
    <xf numFmtId="0" fontId="9" fillId="68" borderId="0" applyNumberFormat="0" applyBorder="0" applyAlignment="0" applyProtection="0"/>
    <xf numFmtId="0" fontId="9" fillId="69" borderId="0" applyNumberFormat="0" applyBorder="0" applyAlignment="0" applyProtection="0"/>
    <xf numFmtId="0" fontId="9" fillId="70" borderId="0" applyNumberFormat="0" applyBorder="0" applyAlignment="0" applyProtection="0"/>
    <xf numFmtId="0" fontId="9" fillId="71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72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63" borderId="1" applyNumberFormat="0" applyAlignment="0" applyProtection="0"/>
    <xf numFmtId="0" fontId="15" fillId="63" borderId="1" applyNumberFormat="0" applyAlignment="0" applyProtection="0"/>
    <xf numFmtId="0" fontId="15" fillId="63" borderId="1" applyNumberFormat="0" applyAlignment="0" applyProtection="0"/>
    <xf numFmtId="0" fontId="15" fillId="63" borderId="1" applyNumberFormat="0" applyAlignment="0" applyProtection="0"/>
    <xf numFmtId="0" fontId="15" fillId="63" borderId="1" applyNumberFormat="0" applyAlignment="0" applyProtection="0"/>
    <xf numFmtId="0" fontId="16" fillId="0" borderId="6" applyNumberFormat="0" applyFill="0" applyAlignment="0" applyProtection="0"/>
    <xf numFmtId="0" fontId="17" fillId="63" borderId="0" applyNumberFormat="0" applyBorder="0" applyAlignment="0" applyProtection="0"/>
    <xf numFmtId="0" fontId="2" fillId="0" borderId="0">
      <alignment/>
      <protection/>
    </xf>
    <xf numFmtId="0" fontId="0" fillId="62" borderId="7" applyNumberFormat="0" applyFont="0" applyAlignment="0" applyProtection="0"/>
    <xf numFmtId="0" fontId="0" fillId="62" borderId="7" applyNumberFormat="0" applyFont="0" applyAlignment="0" applyProtection="0"/>
    <xf numFmtId="0" fontId="0" fillId="62" borderId="7" applyNumberFormat="0" applyFont="0" applyAlignment="0" applyProtection="0"/>
    <xf numFmtId="0" fontId="0" fillId="62" borderId="7" applyNumberFormat="0" applyFont="0" applyAlignment="0" applyProtection="0"/>
    <xf numFmtId="0" fontId="0" fillId="62" borderId="7" applyNumberFormat="0" applyFont="0" applyAlignment="0" applyProtection="0"/>
    <xf numFmtId="0" fontId="18" fillId="66" borderId="8" applyNumberFormat="0" applyAlignment="0" applyProtection="0"/>
    <xf numFmtId="0" fontId="18" fillId="66" borderId="8" applyNumberFormat="0" applyAlignment="0" applyProtection="0"/>
    <xf numFmtId="0" fontId="18" fillId="66" borderId="8" applyNumberFormat="0" applyAlignment="0" applyProtection="0"/>
    <xf numFmtId="0" fontId="18" fillId="66" borderId="8" applyNumberFormat="0" applyAlignment="0" applyProtection="0"/>
    <xf numFmtId="0" fontId="18" fillId="66" borderId="8" applyNumberFormat="0" applyAlignment="0" applyProtection="0"/>
    <xf numFmtId="4" fontId="19" fillId="73" borderId="9" applyNumberFormat="0" applyProtection="0">
      <alignment vertical="center"/>
    </xf>
    <xf numFmtId="0" fontId="2" fillId="0" borderId="0">
      <alignment/>
      <protection/>
    </xf>
    <xf numFmtId="4" fontId="40" fillId="73" borderId="10" applyNumberFormat="0" applyProtection="0">
      <alignment vertical="center"/>
    </xf>
    <xf numFmtId="0" fontId="0" fillId="0" borderId="0">
      <alignment/>
      <protection/>
    </xf>
    <xf numFmtId="4" fontId="40" fillId="73" borderId="10" applyNumberFormat="0" applyProtection="0">
      <alignment vertical="center"/>
    </xf>
    <xf numFmtId="4" fontId="40" fillId="73" borderId="10" applyNumberFormat="0" applyProtection="0">
      <alignment vertical="center"/>
    </xf>
    <xf numFmtId="4" fontId="40" fillId="73" borderId="10" applyNumberFormat="0" applyProtection="0">
      <alignment vertical="center"/>
    </xf>
    <xf numFmtId="4" fontId="40" fillId="73" borderId="10" applyNumberFormat="0" applyProtection="0">
      <alignment vertical="center"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9" fillId="73" borderId="9" applyNumberFormat="0" applyProtection="0">
      <alignment vertical="center"/>
    </xf>
    <xf numFmtId="4" fontId="19" fillId="73" borderId="9" applyNumberFormat="0" applyProtection="0">
      <alignment vertical="center"/>
    </xf>
    <xf numFmtId="4" fontId="19" fillId="73" borderId="9" applyNumberFormat="0" applyProtection="0">
      <alignment vertical="center"/>
    </xf>
    <xf numFmtId="4" fontId="19" fillId="73" borderId="9" applyNumberFormat="0" applyProtection="0">
      <alignment vertical="center"/>
    </xf>
    <xf numFmtId="4" fontId="19" fillId="73" borderId="9" applyNumberFormat="0" applyProtection="0">
      <alignment vertical="center"/>
    </xf>
    <xf numFmtId="0" fontId="0" fillId="0" borderId="0">
      <alignment/>
      <protection/>
    </xf>
    <xf numFmtId="4" fontId="20" fillId="73" borderId="9" applyNumberFormat="0" applyProtection="0">
      <alignment vertical="center"/>
    </xf>
    <xf numFmtId="0" fontId="2" fillId="0" borderId="0">
      <alignment/>
      <protection/>
    </xf>
    <xf numFmtId="4" fontId="41" fillId="73" borderId="10" applyNumberFormat="0" applyProtection="0">
      <alignment vertical="center"/>
    </xf>
    <xf numFmtId="0" fontId="0" fillId="0" borderId="0">
      <alignment/>
      <protection/>
    </xf>
    <xf numFmtId="4" fontId="41" fillId="73" borderId="10" applyNumberFormat="0" applyProtection="0">
      <alignment vertical="center"/>
    </xf>
    <xf numFmtId="4" fontId="41" fillId="73" borderId="10" applyNumberFormat="0" applyProtection="0">
      <alignment vertical="center"/>
    </xf>
    <xf numFmtId="4" fontId="41" fillId="73" borderId="10" applyNumberFormat="0" applyProtection="0">
      <alignment vertical="center"/>
    </xf>
    <xf numFmtId="4" fontId="41" fillId="73" borderId="10" applyNumberFormat="0" applyProtection="0">
      <alignment vertical="center"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0" fillId="73" borderId="9" applyNumberFormat="0" applyProtection="0">
      <alignment vertical="center"/>
    </xf>
    <xf numFmtId="4" fontId="20" fillId="73" borderId="9" applyNumberFormat="0" applyProtection="0">
      <alignment vertical="center"/>
    </xf>
    <xf numFmtId="4" fontId="20" fillId="73" borderId="9" applyNumberFormat="0" applyProtection="0">
      <alignment vertical="center"/>
    </xf>
    <xf numFmtId="4" fontId="20" fillId="73" borderId="9" applyNumberFormat="0" applyProtection="0">
      <alignment vertical="center"/>
    </xf>
    <xf numFmtId="4" fontId="20" fillId="73" borderId="9" applyNumberFormat="0" applyProtection="0">
      <alignment vertical="center"/>
    </xf>
    <xf numFmtId="4" fontId="19" fillId="73" borderId="9" applyNumberFormat="0" applyProtection="0">
      <alignment horizontal="left" vertical="center" indent="1"/>
    </xf>
    <xf numFmtId="0" fontId="2" fillId="0" borderId="0">
      <alignment/>
      <protection/>
    </xf>
    <xf numFmtId="4" fontId="40" fillId="73" borderId="10" applyNumberFormat="0" applyProtection="0">
      <alignment horizontal="left" vertical="center" indent="1"/>
    </xf>
    <xf numFmtId="0" fontId="0" fillId="0" borderId="0">
      <alignment/>
      <protection/>
    </xf>
    <xf numFmtId="4" fontId="40" fillId="73" borderId="10" applyNumberFormat="0" applyProtection="0">
      <alignment horizontal="left" vertical="center" indent="1"/>
    </xf>
    <xf numFmtId="4" fontId="40" fillId="73" borderId="10" applyNumberFormat="0" applyProtection="0">
      <alignment horizontal="left" vertical="center" indent="1"/>
    </xf>
    <xf numFmtId="4" fontId="40" fillId="73" borderId="10" applyNumberFormat="0" applyProtection="0">
      <alignment horizontal="left" vertical="center" indent="1"/>
    </xf>
    <xf numFmtId="4" fontId="40" fillId="73" borderId="10" applyNumberFormat="0" applyProtection="0">
      <alignment horizontal="left" vertical="center" indent="1"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9" fillId="73" borderId="9" applyNumberFormat="0" applyProtection="0">
      <alignment horizontal="left" vertical="center" indent="1"/>
    </xf>
    <xf numFmtId="4" fontId="19" fillId="73" borderId="9" applyNumberFormat="0" applyProtection="0">
      <alignment horizontal="left" vertical="center" indent="1"/>
    </xf>
    <xf numFmtId="4" fontId="19" fillId="73" borderId="9" applyNumberFormat="0" applyProtection="0">
      <alignment horizontal="left" vertical="center" indent="1"/>
    </xf>
    <xf numFmtId="4" fontId="19" fillId="73" borderId="9" applyNumberFormat="0" applyProtection="0">
      <alignment horizontal="left" vertical="center" indent="1"/>
    </xf>
    <xf numFmtId="4" fontId="19" fillId="73" borderId="9" applyNumberFormat="0" applyProtection="0">
      <alignment horizontal="left" vertical="center" indent="1"/>
    </xf>
    <xf numFmtId="4" fontId="19" fillId="73" borderId="9" applyNumberFormat="0" applyProtection="0">
      <alignment horizontal="left" vertical="center" indent="1"/>
    </xf>
    <xf numFmtId="0" fontId="21" fillId="73" borderId="10" applyNumberFormat="0" applyProtection="0">
      <alignment horizontal="left" vertical="top" indent="1"/>
    </xf>
    <xf numFmtId="0" fontId="2" fillId="0" borderId="0">
      <alignment/>
      <protection/>
    </xf>
    <xf numFmtId="0" fontId="40" fillId="73" borderId="10" applyNumberFormat="0" applyProtection="0">
      <alignment horizontal="left" vertical="top" indent="1"/>
    </xf>
    <xf numFmtId="0" fontId="0" fillId="0" borderId="0">
      <alignment/>
      <protection/>
    </xf>
    <xf numFmtId="0" fontId="40" fillId="73" borderId="10" applyNumberFormat="0" applyProtection="0">
      <alignment horizontal="left" vertical="top" indent="1"/>
    </xf>
    <xf numFmtId="0" fontId="40" fillId="73" borderId="10" applyNumberFormat="0" applyProtection="0">
      <alignment horizontal="left" vertical="top" indent="1"/>
    </xf>
    <xf numFmtId="0" fontId="40" fillId="73" borderId="10" applyNumberFormat="0" applyProtection="0">
      <alignment horizontal="left" vertical="top" indent="1"/>
    </xf>
    <xf numFmtId="0" fontId="40" fillId="73" borderId="10" applyNumberFormat="0" applyProtection="0">
      <alignment horizontal="left" vertical="top" indent="1"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73" borderId="10" applyNumberFormat="0" applyProtection="0">
      <alignment horizontal="left" vertical="top" indent="1"/>
    </xf>
    <xf numFmtId="0" fontId="21" fillId="73" borderId="10" applyNumberFormat="0" applyProtection="0">
      <alignment horizontal="left" vertical="top" indent="1"/>
    </xf>
    <xf numFmtId="0" fontId="21" fillId="73" borderId="10" applyNumberFormat="0" applyProtection="0">
      <alignment horizontal="left" vertical="top" indent="1"/>
    </xf>
    <xf numFmtId="0" fontId="21" fillId="73" borderId="10" applyNumberFormat="0" applyProtection="0">
      <alignment horizontal="left" vertical="top" indent="1"/>
    </xf>
    <xf numFmtId="0" fontId="21" fillId="73" borderId="10" applyNumberFormat="0" applyProtection="0">
      <alignment horizontal="left" vertical="top" indent="1"/>
    </xf>
    <xf numFmtId="4" fontId="19" fillId="37" borderId="9" applyNumberFormat="0" applyProtection="0">
      <alignment horizontal="left" vertical="center" indent="1"/>
    </xf>
    <xf numFmtId="0" fontId="2" fillId="0" borderId="0">
      <alignment/>
      <protection/>
    </xf>
    <xf numFmtId="4" fontId="40" fillId="2" borderId="0" applyNumberFormat="0" applyProtection="0">
      <alignment horizontal="left" vertical="center" indent="1"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9" fillId="37" borderId="9" applyNumberFormat="0" applyProtection="0">
      <alignment horizontal="left" vertical="center" indent="1"/>
    </xf>
    <xf numFmtId="4" fontId="19" fillId="37" borderId="9" applyNumberFormat="0" applyProtection="0">
      <alignment horizontal="left" vertical="center" indent="1"/>
    </xf>
    <xf numFmtId="4" fontId="19" fillId="37" borderId="9" applyNumberFormat="0" applyProtection="0">
      <alignment horizontal="left" vertical="center" indent="1"/>
    </xf>
    <xf numFmtId="4" fontId="19" fillId="37" borderId="9" applyNumberFormat="0" applyProtection="0">
      <alignment horizontal="left" vertical="center" indent="1"/>
    </xf>
    <xf numFmtId="4" fontId="19" fillId="37" borderId="9" applyNumberFormat="0" applyProtection="0">
      <alignment horizontal="left" vertical="center" indent="1"/>
    </xf>
    <xf numFmtId="4" fontId="19" fillId="7" borderId="9" applyNumberFormat="0" applyProtection="0">
      <alignment horizontal="right" vertical="center"/>
    </xf>
    <xf numFmtId="0" fontId="2" fillId="0" borderId="0">
      <alignment/>
      <protection/>
    </xf>
    <xf numFmtId="4" fontId="3" fillId="7" borderId="10" applyNumberFormat="0" applyProtection="0">
      <alignment horizontal="right" vertical="center"/>
    </xf>
    <xf numFmtId="0" fontId="0" fillId="0" borderId="0">
      <alignment/>
      <protection/>
    </xf>
    <xf numFmtId="4" fontId="3" fillId="7" borderId="10" applyNumberFormat="0" applyProtection="0">
      <alignment horizontal="right" vertical="center"/>
    </xf>
    <xf numFmtId="4" fontId="3" fillId="7" borderId="10" applyNumberFormat="0" applyProtection="0">
      <alignment horizontal="right" vertical="center"/>
    </xf>
    <xf numFmtId="4" fontId="3" fillId="7" borderId="10" applyNumberFormat="0" applyProtection="0">
      <alignment horizontal="right" vertical="center"/>
    </xf>
    <xf numFmtId="4" fontId="3" fillId="7" borderId="10" applyNumberFormat="0" applyProtection="0">
      <alignment horizontal="right" vertical="center"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9" fillId="7" borderId="9" applyNumberFormat="0" applyProtection="0">
      <alignment horizontal="right" vertical="center"/>
    </xf>
    <xf numFmtId="4" fontId="19" fillId="7" borderId="9" applyNumberFormat="0" applyProtection="0">
      <alignment horizontal="right" vertical="center"/>
    </xf>
    <xf numFmtId="4" fontId="19" fillId="7" borderId="9" applyNumberFormat="0" applyProtection="0">
      <alignment horizontal="right" vertical="center"/>
    </xf>
    <xf numFmtId="4" fontId="19" fillId="7" borderId="9" applyNumberFormat="0" applyProtection="0">
      <alignment horizontal="right" vertical="center"/>
    </xf>
    <xf numFmtId="4" fontId="19" fillId="7" borderId="9" applyNumberFormat="0" applyProtection="0">
      <alignment horizontal="right" vertical="center"/>
    </xf>
    <xf numFmtId="4" fontId="19" fillId="74" borderId="9" applyNumberFormat="0" applyProtection="0">
      <alignment horizontal="right" vertical="center"/>
    </xf>
    <xf numFmtId="0" fontId="2" fillId="0" borderId="0">
      <alignment/>
      <protection/>
    </xf>
    <xf numFmtId="4" fontId="3" fillId="3" borderId="10" applyNumberFormat="0" applyProtection="0">
      <alignment horizontal="right" vertical="center"/>
    </xf>
    <xf numFmtId="0" fontId="0" fillId="0" borderId="0">
      <alignment/>
      <protection/>
    </xf>
    <xf numFmtId="4" fontId="3" fillId="3" borderId="10" applyNumberFormat="0" applyProtection="0">
      <alignment horizontal="right" vertical="center"/>
    </xf>
    <xf numFmtId="4" fontId="3" fillId="3" borderId="10" applyNumberFormat="0" applyProtection="0">
      <alignment horizontal="right" vertical="center"/>
    </xf>
    <xf numFmtId="4" fontId="3" fillId="3" borderId="10" applyNumberFormat="0" applyProtection="0">
      <alignment horizontal="right" vertical="center"/>
    </xf>
    <xf numFmtId="4" fontId="3" fillId="3" borderId="10" applyNumberFormat="0" applyProtection="0">
      <alignment horizontal="right" vertical="center"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9" fillId="74" borderId="9" applyNumberFormat="0" applyProtection="0">
      <alignment horizontal="right" vertical="center"/>
    </xf>
    <xf numFmtId="4" fontId="19" fillId="74" borderId="9" applyNumberFormat="0" applyProtection="0">
      <alignment horizontal="right" vertical="center"/>
    </xf>
    <xf numFmtId="4" fontId="19" fillId="74" borderId="9" applyNumberFormat="0" applyProtection="0">
      <alignment horizontal="right" vertical="center"/>
    </xf>
    <xf numFmtId="4" fontId="19" fillId="74" borderId="9" applyNumberFormat="0" applyProtection="0">
      <alignment horizontal="right" vertical="center"/>
    </xf>
    <xf numFmtId="4" fontId="19" fillId="74" borderId="9" applyNumberFormat="0" applyProtection="0">
      <alignment horizontal="right" vertical="center"/>
    </xf>
    <xf numFmtId="4" fontId="19" fillId="75" borderId="11" applyNumberFormat="0" applyProtection="0">
      <alignment horizontal="right" vertical="center"/>
    </xf>
    <xf numFmtId="0" fontId="2" fillId="0" borderId="0">
      <alignment/>
      <protection/>
    </xf>
    <xf numFmtId="4" fontId="3" fillId="75" borderId="10" applyNumberFormat="0" applyProtection="0">
      <alignment horizontal="right" vertical="center"/>
    </xf>
    <xf numFmtId="0" fontId="0" fillId="0" borderId="0">
      <alignment/>
      <protection/>
    </xf>
    <xf numFmtId="4" fontId="3" fillId="75" borderId="10" applyNumberFormat="0" applyProtection="0">
      <alignment horizontal="right" vertical="center"/>
    </xf>
    <xf numFmtId="4" fontId="3" fillId="75" borderId="10" applyNumberFormat="0" applyProtection="0">
      <alignment horizontal="right" vertical="center"/>
    </xf>
    <xf numFmtId="4" fontId="3" fillId="75" borderId="10" applyNumberFormat="0" applyProtection="0">
      <alignment horizontal="right" vertical="center"/>
    </xf>
    <xf numFmtId="4" fontId="3" fillId="75" borderId="10" applyNumberFormat="0" applyProtection="0">
      <alignment horizontal="right" vertical="center"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9" fillId="75" borderId="11" applyNumberFormat="0" applyProtection="0">
      <alignment horizontal="right" vertical="center"/>
    </xf>
    <xf numFmtId="4" fontId="19" fillId="75" borderId="11" applyNumberFormat="0" applyProtection="0">
      <alignment horizontal="right" vertical="center"/>
    </xf>
    <xf numFmtId="4" fontId="19" fillId="75" borderId="11" applyNumberFormat="0" applyProtection="0">
      <alignment horizontal="right" vertical="center"/>
    </xf>
    <xf numFmtId="4" fontId="19" fillId="75" borderId="11" applyNumberFormat="0" applyProtection="0">
      <alignment horizontal="right" vertical="center"/>
    </xf>
    <xf numFmtId="4" fontId="19" fillId="75" borderId="11" applyNumberFormat="0" applyProtection="0">
      <alignment horizontal="right" vertical="center"/>
    </xf>
    <xf numFmtId="4" fontId="19" fillId="29" borderId="9" applyNumberFormat="0" applyProtection="0">
      <alignment horizontal="right" vertical="center"/>
    </xf>
    <xf numFmtId="0" fontId="2" fillId="0" borderId="0">
      <alignment/>
      <protection/>
    </xf>
    <xf numFmtId="4" fontId="3" fillId="29" borderId="10" applyNumberFormat="0" applyProtection="0">
      <alignment horizontal="right" vertical="center"/>
    </xf>
    <xf numFmtId="0" fontId="0" fillId="0" borderId="0">
      <alignment/>
      <protection/>
    </xf>
    <xf numFmtId="4" fontId="3" fillId="29" borderId="10" applyNumberFormat="0" applyProtection="0">
      <alignment horizontal="right" vertical="center"/>
    </xf>
    <xf numFmtId="4" fontId="3" fillId="29" borderId="10" applyNumberFormat="0" applyProtection="0">
      <alignment horizontal="right" vertical="center"/>
    </xf>
    <xf numFmtId="4" fontId="3" fillId="29" borderId="10" applyNumberFormat="0" applyProtection="0">
      <alignment horizontal="right" vertical="center"/>
    </xf>
    <xf numFmtId="4" fontId="3" fillId="29" borderId="10" applyNumberFormat="0" applyProtection="0">
      <alignment horizontal="right" vertical="center"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9" fillId="29" borderId="9" applyNumberFormat="0" applyProtection="0">
      <alignment horizontal="right" vertical="center"/>
    </xf>
    <xf numFmtId="4" fontId="19" fillId="29" borderId="9" applyNumberFormat="0" applyProtection="0">
      <alignment horizontal="right" vertical="center"/>
    </xf>
    <xf numFmtId="4" fontId="19" fillId="29" borderId="9" applyNumberFormat="0" applyProtection="0">
      <alignment horizontal="right" vertical="center"/>
    </xf>
    <xf numFmtId="4" fontId="19" fillId="29" borderId="9" applyNumberFormat="0" applyProtection="0">
      <alignment horizontal="right" vertical="center"/>
    </xf>
    <xf numFmtId="4" fontId="19" fillId="29" borderId="9" applyNumberFormat="0" applyProtection="0">
      <alignment horizontal="right" vertical="center"/>
    </xf>
    <xf numFmtId="4" fontId="19" fillId="39" borderId="9" applyNumberFormat="0" applyProtection="0">
      <alignment horizontal="right" vertical="center"/>
    </xf>
    <xf numFmtId="0" fontId="2" fillId="0" borderId="0">
      <alignment/>
      <protection/>
    </xf>
    <xf numFmtId="4" fontId="3" fillId="39" borderId="10" applyNumberFormat="0" applyProtection="0">
      <alignment horizontal="right" vertical="center"/>
    </xf>
    <xf numFmtId="0" fontId="0" fillId="0" borderId="0">
      <alignment/>
      <protection/>
    </xf>
    <xf numFmtId="4" fontId="3" fillId="39" borderId="10" applyNumberFormat="0" applyProtection="0">
      <alignment horizontal="right" vertical="center"/>
    </xf>
    <xf numFmtId="4" fontId="3" fillId="39" borderId="10" applyNumberFormat="0" applyProtection="0">
      <alignment horizontal="right" vertical="center"/>
    </xf>
    <xf numFmtId="4" fontId="3" fillId="39" borderId="10" applyNumberFormat="0" applyProtection="0">
      <alignment horizontal="right" vertical="center"/>
    </xf>
    <xf numFmtId="4" fontId="3" fillId="39" borderId="10" applyNumberFormat="0" applyProtection="0">
      <alignment horizontal="right" vertical="center"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9" fillId="39" borderId="9" applyNumberFormat="0" applyProtection="0">
      <alignment horizontal="right" vertical="center"/>
    </xf>
    <xf numFmtId="4" fontId="19" fillId="39" borderId="9" applyNumberFormat="0" applyProtection="0">
      <alignment horizontal="right" vertical="center"/>
    </xf>
    <xf numFmtId="4" fontId="19" fillId="39" borderId="9" applyNumberFormat="0" applyProtection="0">
      <alignment horizontal="right" vertical="center"/>
    </xf>
    <xf numFmtId="4" fontId="19" fillId="39" borderId="9" applyNumberFormat="0" applyProtection="0">
      <alignment horizontal="right" vertical="center"/>
    </xf>
    <xf numFmtId="4" fontId="19" fillId="39" borderId="9" applyNumberFormat="0" applyProtection="0">
      <alignment horizontal="right" vertical="center"/>
    </xf>
    <xf numFmtId="4" fontId="19" fillId="76" borderId="9" applyNumberFormat="0" applyProtection="0">
      <alignment horizontal="right" vertical="center"/>
    </xf>
    <xf numFmtId="0" fontId="2" fillId="0" borderId="0">
      <alignment/>
      <protection/>
    </xf>
    <xf numFmtId="4" fontId="3" fillId="76" borderId="10" applyNumberFormat="0" applyProtection="0">
      <alignment horizontal="right" vertical="center"/>
    </xf>
    <xf numFmtId="0" fontId="0" fillId="0" borderId="0">
      <alignment/>
      <protection/>
    </xf>
    <xf numFmtId="4" fontId="3" fillId="76" borderId="10" applyNumberFormat="0" applyProtection="0">
      <alignment horizontal="right" vertical="center"/>
    </xf>
    <xf numFmtId="4" fontId="3" fillId="76" borderId="10" applyNumberFormat="0" applyProtection="0">
      <alignment horizontal="right" vertical="center"/>
    </xf>
    <xf numFmtId="4" fontId="3" fillId="76" borderId="10" applyNumberFormat="0" applyProtection="0">
      <alignment horizontal="right" vertical="center"/>
    </xf>
    <xf numFmtId="4" fontId="3" fillId="76" borderId="10" applyNumberFormat="0" applyProtection="0">
      <alignment horizontal="right" vertical="center"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9" fillId="76" borderId="9" applyNumberFormat="0" applyProtection="0">
      <alignment horizontal="right" vertical="center"/>
    </xf>
    <xf numFmtId="4" fontId="19" fillId="76" borderId="9" applyNumberFormat="0" applyProtection="0">
      <alignment horizontal="right" vertical="center"/>
    </xf>
    <xf numFmtId="4" fontId="19" fillId="76" borderId="9" applyNumberFormat="0" applyProtection="0">
      <alignment horizontal="right" vertical="center"/>
    </xf>
    <xf numFmtId="4" fontId="19" fillId="76" borderId="9" applyNumberFormat="0" applyProtection="0">
      <alignment horizontal="right" vertical="center"/>
    </xf>
    <xf numFmtId="4" fontId="19" fillId="76" borderId="9" applyNumberFormat="0" applyProtection="0">
      <alignment horizontal="right" vertical="center"/>
    </xf>
    <xf numFmtId="4" fontId="19" fillId="20" borderId="9" applyNumberFormat="0" applyProtection="0">
      <alignment horizontal="right" vertical="center"/>
    </xf>
    <xf numFmtId="0" fontId="2" fillId="0" borderId="0">
      <alignment/>
      <protection/>
    </xf>
    <xf numFmtId="4" fontId="3" fillId="20" borderId="10" applyNumberFormat="0" applyProtection="0">
      <alignment horizontal="right" vertical="center"/>
    </xf>
    <xf numFmtId="0" fontId="0" fillId="0" borderId="0">
      <alignment/>
      <protection/>
    </xf>
    <xf numFmtId="4" fontId="3" fillId="20" borderId="10" applyNumberFormat="0" applyProtection="0">
      <alignment horizontal="right" vertical="center"/>
    </xf>
    <xf numFmtId="4" fontId="3" fillId="20" borderId="10" applyNumberFormat="0" applyProtection="0">
      <alignment horizontal="right" vertical="center"/>
    </xf>
    <xf numFmtId="4" fontId="3" fillId="20" borderId="10" applyNumberFormat="0" applyProtection="0">
      <alignment horizontal="right" vertical="center"/>
    </xf>
    <xf numFmtId="4" fontId="3" fillId="20" borderId="10" applyNumberFormat="0" applyProtection="0">
      <alignment horizontal="right" vertical="center"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9" fillId="20" borderId="9" applyNumberFormat="0" applyProtection="0">
      <alignment horizontal="right" vertical="center"/>
    </xf>
    <xf numFmtId="4" fontId="19" fillId="20" borderId="9" applyNumberFormat="0" applyProtection="0">
      <alignment horizontal="right" vertical="center"/>
    </xf>
    <xf numFmtId="4" fontId="19" fillId="20" borderId="9" applyNumberFormat="0" applyProtection="0">
      <alignment horizontal="right" vertical="center"/>
    </xf>
    <xf numFmtId="4" fontId="19" fillId="20" borderId="9" applyNumberFormat="0" applyProtection="0">
      <alignment horizontal="right" vertical="center"/>
    </xf>
    <xf numFmtId="4" fontId="19" fillId="20" borderId="9" applyNumberFormat="0" applyProtection="0">
      <alignment horizontal="right" vertical="center"/>
    </xf>
    <xf numFmtId="4" fontId="19" fillId="77" borderId="9" applyNumberFormat="0" applyProtection="0">
      <alignment horizontal="right" vertical="center"/>
    </xf>
    <xf numFmtId="0" fontId="2" fillId="0" borderId="0">
      <alignment/>
      <protection/>
    </xf>
    <xf numFmtId="4" fontId="3" fillId="77" borderId="10" applyNumberFormat="0" applyProtection="0">
      <alignment horizontal="right" vertical="center"/>
    </xf>
    <xf numFmtId="0" fontId="0" fillId="0" borderId="0">
      <alignment/>
      <protection/>
    </xf>
    <xf numFmtId="4" fontId="3" fillId="77" borderId="10" applyNumberFormat="0" applyProtection="0">
      <alignment horizontal="right" vertical="center"/>
    </xf>
    <xf numFmtId="4" fontId="3" fillId="77" borderId="10" applyNumberFormat="0" applyProtection="0">
      <alignment horizontal="right" vertical="center"/>
    </xf>
    <xf numFmtId="4" fontId="3" fillId="77" borderId="10" applyNumberFormat="0" applyProtection="0">
      <alignment horizontal="right" vertical="center"/>
    </xf>
    <xf numFmtId="4" fontId="3" fillId="77" borderId="10" applyNumberFormat="0" applyProtection="0">
      <alignment horizontal="right" vertical="center"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9" fillId="77" borderId="9" applyNumberFormat="0" applyProtection="0">
      <alignment horizontal="right" vertical="center"/>
    </xf>
    <xf numFmtId="4" fontId="19" fillId="77" borderId="9" applyNumberFormat="0" applyProtection="0">
      <alignment horizontal="right" vertical="center"/>
    </xf>
    <xf numFmtId="4" fontId="19" fillId="77" borderId="9" applyNumberFormat="0" applyProtection="0">
      <alignment horizontal="right" vertical="center"/>
    </xf>
    <xf numFmtId="4" fontId="19" fillId="77" borderId="9" applyNumberFormat="0" applyProtection="0">
      <alignment horizontal="right" vertical="center"/>
    </xf>
    <xf numFmtId="4" fontId="19" fillId="77" borderId="9" applyNumberFormat="0" applyProtection="0">
      <alignment horizontal="right" vertical="center"/>
    </xf>
    <xf numFmtId="4" fontId="19" fillId="25" borderId="9" applyNumberFormat="0" applyProtection="0">
      <alignment horizontal="right" vertical="center"/>
    </xf>
    <xf numFmtId="0" fontId="2" fillId="0" borderId="0">
      <alignment/>
      <protection/>
    </xf>
    <xf numFmtId="4" fontId="3" fillId="25" borderId="10" applyNumberFormat="0" applyProtection="0">
      <alignment horizontal="right" vertical="center"/>
    </xf>
    <xf numFmtId="0" fontId="0" fillId="0" borderId="0">
      <alignment/>
      <protection/>
    </xf>
    <xf numFmtId="4" fontId="3" fillId="25" borderId="10" applyNumberFormat="0" applyProtection="0">
      <alignment horizontal="right" vertical="center"/>
    </xf>
    <xf numFmtId="4" fontId="3" fillId="25" borderId="10" applyNumberFormat="0" applyProtection="0">
      <alignment horizontal="right" vertical="center"/>
    </xf>
    <xf numFmtId="4" fontId="3" fillId="25" borderId="10" applyNumberFormat="0" applyProtection="0">
      <alignment horizontal="right" vertical="center"/>
    </xf>
    <xf numFmtId="4" fontId="3" fillId="25" borderId="10" applyNumberFormat="0" applyProtection="0">
      <alignment horizontal="right" vertical="center"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9" fillId="25" borderId="9" applyNumberFormat="0" applyProtection="0">
      <alignment horizontal="right" vertical="center"/>
    </xf>
    <xf numFmtId="4" fontId="19" fillId="25" borderId="9" applyNumberFormat="0" applyProtection="0">
      <alignment horizontal="right" vertical="center"/>
    </xf>
    <xf numFmtId="4" fontId="19" fillId="25" borderId="9" applyNumberFormat="0" applyProtection="0">
      <alignment horizontal="right" vertical="center"/>
    </xf>
    <xf numFmtId="4" fontId="19" fillId="25" borderId="9" applyNumberFormat="0" applyProtection="0">
      <alignment horizontal="right" vertical="center"/>
    </xf>
    <xf numFmtId="4" fontId="19" fillId="25" borderId="9" applyNumberFormat="0" applyProtection="0">
      <alignment horizontal="right" vertical="center"/>
    </xf>
    <xf numFmtId="4" fontId="19" fillId="78" borderId="11" applyNumberFormat="0" applyProtection="0">
      <alignment horizontal="left" vertical="center" indent="1"/>
    </xf>
    <xf numFmtId="0" fontId="2" fillId="0" borderId="0">
      <alignment/>
      <protection/>
    </xf>
    <xf numFmtId="4" fontId="40" fillId="78" borderId="12" applyNumberFormat="0" applyProtection="0">
      <alignment horizontal="left" vertical="center" indent="1"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9" fillId="78" borderId="11" applyNumberFormat="0" applyProtection="0">
      <alignment horizontal="left" vertical="center" indent="1"/>
    </xf>
    <xf numFmtId="4" fontId="19" fillId="78" borderId="11" applyNumberFormat="0" applyProtection="0">
      <alignment horizontal="left" vertical="center" indent="1"/>
    </xf>
    <xf numFmtId="4" fontId="19" fillId="78" borderId="11" applyNumberFormat="0" applyProtection="0">
      <alignment horizontal="left" vertical="center" indent="1"/>
    </xf>
    <xf numFmtId="4" fontId="19" fillId="78" borderId="11" applyNumberFormat="0" applyProtection="0">
      <alignment horizontal="left" vertical="center" indent="1"/>
    </xf>
    <xf numFmtId="4" fontId="19" fillId="78" borderId="11" applyNumberFormat="0" applyProtection="0">
      <alignment horizontal="left" vertical="center" indent="1"/>
    </xf>
    <xf numFmtId="4" fontId="0" fillId="19" borderId="11" applyNumberFormat="0" applyProtection="0">
      <alignment horizontal="left" vertical="center" indent="1"/>
    </xf>
    <xf numFmtId="0" fontId="2" fillId="0" borderId="0">
      <alignment/>
      <protection/>
    </xf>
    <xf numFmtId="4" fontId="3" fillId="79" borderId="0" applyNumberFormat="0" applyProtection="0">
      <alignment horizontal="left" vertical="center" indent="1"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0" fillId="19" borderId="11" applyNumberFormat="0" applyProtection="0">
      <alignment horizontal="left" vertical="center" indent="1"/>
    </xf>
    <xf numFmtId="4" fontId="0" fillId="19" borderId="11" applyNumberFormat="0" applyProtection="0">
      <alignment horizontal="left" vertical="center" indent="1"/>
    </xf>
    <xf numFmtId="4" fontId="0" fillId="19" borderId="11" applyNumberFormat="0" applyProtection="0">
      <alignment horizontal="left" vertical="center" indent="1"/>
    </xf>
    <xf numFmtId="4" fontId="0" fillId="19" borderId="11" applyNumberFormat="0" applyProtection="0">
      <alignment horizontal="left" vertical="center" indent="1"/>
    </xf>
    <xf numFmtId="4" fontId="0" fillId="19" borderId="11" applyNumberFormat="0" applyProtection="0">
      <alignment horizontal="left" vertical="center" indent="1"/>
    </xf>
    <xf numFmtId="4" fontId="0" fillId="19" borderId="11" applyNumberFormat="0" applyProtection="0">
      <alignment horizontal="left" vertical="center" indent="1"/>
    </xf>
    <xf numFmtId="0" fontId="2" fillId="0" borderId="0">
      <alignment/>
      <protection/>
    </xf>
    <xf numFmtId="4" fontId="42" fillId="19" borderId="0" applyNumberFormat="0" applyProtection="0">
      <alignment horizontal="left" vertical="center" indent="1"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0" fillId="19" borderId="11" applyNumberFormat="0" applyProtection="0">
      <alignment horizontal="left" vertical="center" indent="1"/>
    </xf>
    <xf numFmtId="4" fontId="0" fillId="19" borderId="11" applyNumberFormat="0" applyProtection="0">
      <alignment horizontal="left" vertical="center" indent="1"/>
    </xf>
    <xf numFmtId="4" fontId="0" fillId="19" borderId="11" applyNumberFormat="0" applyProtection="0">
      <alignment horizontal="left" vertical="center" indent="1"/>
    </xf>
    <xf numFmtId="4" fontId="0" fillId="19" borderId="11" applyNumberFormat="0" applyProtection="0">
      <alignment horizontal="left" vertical="center" indent="1"/>
    </xf>
    <xf numFmtId="4" fontId="0" fillId="19" borderId="11" applyNumberFormat="0" applyProtection="0">
      <alignment horizontal="left" vertical="center" indent="1"/>
    </xf>
    <xf numFmtId="4" fontId="19" fillId="2" borderId="9" applyNumberFormat="0" applyProtection="0">
      <alignment horizontal="right" vertical="center"/>
    </xf>
    <xf numFmtId="0" fontId="2" fillId="0" borderId="0">
      <alignment/>
      <protection/>
    </xf>
    <xf numFmtId="4" fontId="3" fillId="2" borderId="10" applyNumberFormat="0" applyProtection="0">
      <alignment horizontal="right" vertical="center"/>
    </xf>
    <xf numFmtId="0" fontId="0" fillId="0" borderId="0">
      <alignment/>
      <protection/>
    </xf>
    <xf numFmtId="4" fontId="3" fillId="2" borderId="10" applyNumberFormat="0" applyProtection="0">
      <alignment horizontal="right" vertical="center"/>
    </xf>
    <xf numFmtId="4" fontId="3" fillId="2" borderId="10" applyNumberFormat="0" applyProtection="0">
      <alignment horizontal="right" vertical="center"/>
    </xf>
    <xf numFmtId="4" fontId="3" fillId="2" borderId="10" applyNumberFormat="0" applyProtection="0">
      <alignment horizontal="right" vertical="center"/>
    </xf>
    <xf numFmtId="4" fontId="3" fillId="2" borderId="10" applyNumberFormat="0" applyProtection="0">
      <alignment horizontal="right" vertical="center"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9" fillId="2" borderId="9" applyNumberFormat="0" applyProtection="0">
      <alignment horizontal="right" vertical="center"/>
    </xf>
    <xf numFmtId="4" fontId="19" fillId="2" borderId="9" applyNumberFormat="0" applyProtection="0">
      <alignment horizontal="right" vertical="center"/>
    </xf>
    <xf numFmtId="4" fontId="19" fillId="2" borderId="9" applyNumberFormat="0" applyProtection="0">
      <alignment horizontal="right" vertical="center"/>
    </xf>
    <xf numFmtId="4" fontId="19" fillId="2" borderId="9" applyNumberFormat="0" applyProtection="0">
      <alignment horizontal="right" vertical="center"/>
    </xf>
    <xf numFmtId="4" fontId="19" fillId="2" borderId="9" applyNumberFormat="0" applyProtection="0">
      <alignment horizontal="right" vertical="center"/>
    </xf>
    <xf numFmtId="4" fontId="19" fillId="79" borderId="11" applyNumberFormat="0" applyProtection="0">
      <alignment horizontal="left" vertical="center" indent="1"/>
    </xf>
    <xf numFmtId="0" fontId="2" fillId="0" borderId="0">
      <alignment/>
      <protection/>
    </xf>
    <xf numFmtId="4" fontId="3" fillId="79" borderId="0" applyNumberFormat="0" applyProtection="0">
      <alignment horizontal="left" vertical="center" indent="1"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9" fillId="79" borderId="11" applyNumberFormat="0" applyProtection="0">
      <alignment horizontal="left" vertical="center" indent="1"/>
    </xf>
    <xf numFmtId="4" fontId="19" fillId="79" borderId="11" applyNumberFormat="0" applyProtection="0">
      <alignment horizontal="left" vertical="center" indent="1"/>
    </xf>
    <xf numFmtId="4" fontId="19" fillId="79" borderId="11" applyNumberFormat="0" applyProtection="0">
      <alignment horizontal="left" vertical="center" indent="1"/>
    </xf>
    <xf numFmtId="4" fontId="19" fillId="79" borderId="11" applyNumberFormat="0" applyProtection="0">
      <alignment horizontal="left" vertical="center" indent="1"/>
    </xf>
    <xf numFmtId="4" fontId="19" fillId="79" borderId="11" applyNumberFormat="0" applyProtection="0">
      <alignment horizontal="left" vertical="center" indent="1"/>
    </xf>
    <xf numFmtId="4" fontId="19" fillId="2" borderId="11" applyNumberFormat="0" applyProtection="0">
      <alignment horizontal="left" vertical="center" indent="1"/>
    </xf>
    <xf numFmtId="0" fontId="2" fillId="0" borderId="0">
      <alignment/>
      <protection/>
    </xf>
    <xf numFmtId="4" fontId="3" fillId="2" borderId="0" applyNumberFormat="0" applyProtection="0">
      <alignment horizontal="left" vertical="center" indent="1"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9" fillId="2" borderId="11" applyNumberFormat="0" applyProtection="0">
      <alignment horizontal="left" vertical="center" indent="1"/>
    </xf>
    <xf numFmtId="4" fontId="19" fillId="2" borderId="11" applyNumberFormat="0" applyProtection="0">
      <alignment horizontal="left" vertical="center" indent="1"/>
    </xf>
    <xf numFmtId="4" fontId="19" fillId="2" borderId="11" applyNumberFormat="0" applyProtection="0">
      <alignment horizontal="left" vertical="center" indent="1"/>
    </xf>
    <xf numFmtId="4" fontId="19" fillId="2" borderId="11" applyNumberFormat="0" applyProtection="0">
      <alignment horizontal="left" vertical="center" indent="1"/>
    </xf>
    <xf numFmtId="4" fontId="19" fillId="2" borderId="11" applyNumberFormat="0" applyProtection="0">
      <alignment horizontal="left" vertical="center" indent="1"/>
    </xf>
    <xf numFmtId="0" fontId="0" fillId="19" borderId="10" applyNumberFormat="0" applyProtection="0">
      <alignment horizontal="left" vertical="center" indent="1"/>
    </xf>
    <xf numFmtId="0" fontId="19" fillId="21" borderId="9" applyNumberFormat="0" applyProtection="0">
      <alignment horizontal="left" vertical="center" indent="1"/>
    </xf>
    <xf numFmtId="0" fontId="0" fillId="19" borderId="10" applyNumberFormat="0" applyProtection="0">
      <alignment horizontal="left" vertical="center" indent="1"/>
    </xf>
    <xf numFmtId="0" fontId="0" fillId="19" borderId="10" applyNumberFormat="0" applyProtection="0">
      <alignment horizontal="left" vertical="center" indent="1"/>
    </xf>
    <xf numFmtId="0" fontId="0" fillId="19" borderId="10" applyNumberFormat="0" applyProtection="0">
      <alignment horizontal="left" vertical="center" indent="1"/>
    </xf>
    <xf numFmtId="0" fontId="0" fillId="19" borderId="10" applyNumberFormat="0" applyProtection="0">
      <alignment horizontal="left" vertical="center" indent="1"/>
    </xf>
    <xf numFmtId="0" fontId="0" fillId="19" borderId="10" applyNumberFormat="0" applyProtection="0">
      <alignment horizontal="left" vertical="center" indent="1"/>
    </xf>
    <xf numFmtId="0" fontId="0" fillId="19" borderId="10" applyNumberFormat="0" applyProtection="0">
      <alignment horizontal="left" vertical="center" indent="1"/>
    </xf>
    <xf numFmtId="0" fontId="0" fillId="19" borderId="10" applyNumberFormat="0" applyProtection="0">
      <alignment horizontal="left" vertical="center" indent="1"/>
    </xf>
    <xf numFmtId="0" fontId="0" fillId="19" borderId="10" applyNumberFormat="0" applyProtection="0">
      <alignment horizontal="left" vertical="center" indent="1"/>
    </xf>
    <xf numFmtId="0" fontId="0" fillId="19" borderId="10" applyNumberFormat="0" applyProtection="0">
      <alignment horizontal="left" vertical="center" indent="1"/>
    </xf>
    <xf numFmtId="0" fontId="0" fillId="19" borderId="10" applyNumberFormat="0" applyProtection="0">
      <alignment horizontal="left" vertical="center" indent="1"/>
    </xf>
    <xf numFmtId="0" fontId="19" fillId="21" borderId="9" applyNumberFormat="0" applyProtection="0">
      <alignment horizontal="left" vertical="center" indent="1"/>
    </xf>
    <xf numFmtId="0" fontId="19" fillId="21" borderId="9" applyNumberFormat="0" applyProtection="0">
      <alignment horizontal="left" vertical="center" indent="1"/>
    </xf>
    <xf numFmtId="0" fontId="19" fillId="21" borderId="9" applyNumberFormat="0" applyProtection="0">
      <alignment horizontal="left" vertical="center" indent="1"/>
    </xf>
    <xf numFmtId="0" fontId="19" fillId="21" borderId="9" applyNumberFormat="0" applyProtection="0">
      <alignment horizontal="left" vertical="center" indent="1"/>
    </xf>
    <xf numFmtId="0" fontId="2" fillId="0" borderId="0">
      <alignment/>
      <protection/>
    </xf>
    <xf numFmtId="0" fontId="0" fillId="19" borderId="10" applyNumberFormat="0" applyProtection="0">
      <alignment horizontal="left" vertical="center" indent="1"/>
    </xf>
    <xf numFmtId="0" fontId="0" fillId="19" borderId="10" applyNumberFormat="0" applyProtection="0">
      <alignment horizontal="left" vertical="center" indent="1"/>
    </xf>
    <xf numFmtId="0" fontId="0" fillId="19" borderId="10" applyNumberFormat="0" applyProtection="0">
      <alignment horizontal="left" vertical="center" indent="1"/>
    </xf>
    <xf numFmtId="0" fontId="0" fillId="19" borderId="10" applyNumberFormat="0" applyProtection="0">
      <alignment horizontal="left" vertical="center" indent="1"/>
    </xf>
    <xf numFmtId="0" fontId="0" fillId="19" borderId="10" applyNumberFormat="0" applyProtection="0">
      <alignment horizontal="left" vertical="center" indent="1"/>
    </xf>
    <xf numFmtId="0" fontId="19" fillId="19" borderId="10" applyNumberFormat="0" applyProtection="0">
      <alignment horizontal="left" vertical="top" indent="1"/>
    </xf>
    <xf numFmtId="0" fontId="2" fillId="0" borderId="0">
      <alignment/>
      <protection/>
    </xf>
    <xf numFmtId="0" fontId="0" fillId="19" borderId="10" applyNumberFormat="0" applyProtection="0">
      <alignment horizontal="left" vertical="top" indent="1"/>
    </xf>
    <xf numFmtId="0" fontId="0" fillId="0" borderId="0">
      <alignment/>
      <protection/>
    </xf>
    <xf numFmtId="0" fontId="0" fillId="19" borderId="10" applyNumberFormat="0" applyProtection="0">
      <alignment horizontal="left" vertical="top" indent="1"/>
    </xf>
    <xf numFmtId="0" fontId="0" fillId="19" borderId="10" applyNumberFormat="0" applyProtection="0">
      <alignment horizontal="left" vertical="top" indent="1"/>
    </xf>
    <xf numFmtId="0" fontId="0" fillId="19" borderId="10" applyNumberFormat="0" applyProtection="0">
      <alignment horizontal="left" vertical="top" indent="1"/>
    </xf>
    <xf numFmtId="0" fontId="0" fillId="19" borderId="10" applyNumberFormat="0" applyProtection="0">
      <alignment horizontal="left" vertical="top" indent="1"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19" borderId="10" applyNumberFormat="0" applyProtection="0">
      <alignment horizontal="left" vertical="top" indent="1"/>
    </xf>
    <xf numFmtId="0" fontId="19" fillId="19" borderId="10" applyNumberFormat="0" applyProtection="0">
      <alignment horizontal="left" vertical="top" indent="1"/>
    </xf>
    <xf numFmtId="0" fontId="19" fillId="19" borderId="10" applyNumberFormat="0" applyProtection="0">
      <alignment horizontal="left" vertical="top" indent="1"/>
    </xf>
    <xf numFmtId="0" fontId="19" fillId="19" borderId="10" applyNumberFormat="0" applyProtection="0">
      <alignment horizontal="left" vertical="top" indent="1"/>
    </xf>
    <xf numFmtId="0" fontId="19" fillId="19" borderId="10" applyNumberFormat="0" applyProtection="0">
      <alignment horizontal="left" vertical="top" indent="1"/>
    </xf>
    <xf numFmtId="0" fontId="0" fillId="2" borderId="10" applyNumberFormat="0" applyProtection="0">
      <alignment horizontal="left" vertical="center" indent="1"/>
    </xf>
    <xf numFmtId="0" fontId="19" fillId="80" borderId="9" applyNumberFormat="0" applyProtection="0">
      <alignment horizontal="left" vertical="center" indent="1"/>
    </xf>
    <xf numFmtId="0" fontId="0" fillId="2" borderId="10" applyNumberFormat="0" applyProtection="0">
      <alignment horizontal="left" vertical="center" indent="1"/>
    </xf>
    <xf numFmtId="0" fontId="0" fillId="2" borderId="10" applyNumberFormat="0" applyProtection="0">
      <alignment horizontal="left" vertical="center" indent="1"/>
    </xf>
    <xf numFmtId="0" fontId="0" fillId="2" borderId="10" applyNumberFormat="0" applyProtection="0">
      <alignment horizontal="left" vertical="center" indent="1"/>
    </xf>
    <xf numFmtId="0" fontId="0" fillId="2" borderId="10" applyNumberFormat="0" applyProtection="0">
      <alignment horizontal="left" vertical="center" indent="1"/>
    </xf>
    <xf numFmtId="0" fontId="0" fillId="2" borderId="10" applyNumberFormat="0" applyProtection="0">
      <alignment horizontal="left" vertical="center" indent="1"/>
    </xf>
    <xf numFmtId="0" fontId="19" fillId="80" borderId="9" applyNumberFormat="0" applyProtection="0">
      <alignment horizontal="left" vertical="center" indent="1"/>
    </xf>
    <xf numFmtId="0" fontId="19" fillId="80" borderId="9" applyNumberFormat="0" applyProtection="0">
      <alignment horizontal="left" vertical="center" indent="1"/>
    </xf>
    <xf numFmtId="0" fontId="19" fillId="80" borderId="9" applyNumberFormat="0" applyProtection="0">
      <alignment horizontal="left" vertical="center" indent="1"/>
    </xf>
    <xf numFmtId="0" fontId="19" fillId="80" borderId="9" applyNumberFormat="0" applyProtection="0">
      <alignment horizontal="left" vertical="center" indent="1"/>
    </xf>
    <xf numFmtId="0" fontId="2" fillId="0" borderId="0">
      <alignment/>
      <protection/>
    </xf>
    <xf numFmtId="0" fontId="0" fillId="2" borderId="10" applyNumberFormat="0" applyProtection="0">
      <alignment horizontal="left" vertical="center" indent="1"/>
    </xf>
    <xf numFmtId="0" fontId="0" fillId="2" borderId="10" applyNumberFormat="0" applyProtection="0">
      <alignment horizontal="left" vertical="center" indent="1"/>
    </xf>
    <xf numFmtId="0" fontId="0" fillId="2" borderId="10" applyNumberFormat="0" applyProtection="0">
      <alignment horizontal="left" vertical="center" indent="1"/>
    </xf>
    <xf numFmtId="0" fontId="0" fillId="2" borderId="10" applyNumberFormat="0" applyProtection="0">
      <alignment horizontal="left" vertical="center" indent="1"/>
    </xf>
    <xf numFmtId="0" fontId="0" fillId="2" borderId="10" applyNumberFormat="0" applyProtection="0">
      <alignment horizontal="left" vertical="center" indent="1"/>
    </xf>
    <xf numFmtId="0" fontId="19" fillId="2" borderId="10" applyNumberFormat="0" applyProtection="0">
      <alignment horizontal="left" vertical="top" indent="1"/>
    </xf>
    <xf numFmtId="0" fontId="2" fillId="0" borderId="0">
      <alignment/>
      <protection/>
    </xf>
    <xf numFmtId="0" fontId="0" fillId="2" borderId="10" applyNumberFormat="0" applyProtection="0">
      <alignment horizontal="left" vertical="top" indent="1"/>
    </xf>
    <xf numFmtId="0" fontId="0" fillId="0" borderId="0">
      <alignment/>
      <protection/>
    </xf>
    <xf numFmtId="0" fontId="0" fillId="2" borderId="10" applyNumberFormat="0" applyProtection="0">
      <alignment horizontal="left" vertical="top" indent="1"/>
    </xf>
    <xf numFmtId="0" fontId="0" fillId="2" borderId="10" applyNumberFormat="0" applyProtection="0">
      <alignment horizontal="left" vertical="top" indent="1"/>
    </xf>
    <xf numFmtId="0" fontId="0" fillId="2" borderId="10" applyNumberFormat="0" applyProtection="0">
      <alignment horizontal="left" vertical="top" indent="1"/>
    </xf>
    <xf numFmtId="0" fontId="0" fillId="2" borderId="10" applyNumberFormat="0" applyProtection="0">
      <alignment horizontal="left" vertical="top" indent="1"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10" applyNumberFormat="0" applyProtection="0">
      <alignment horizontal="left" vertical="top" indent="1"/>
    </xf>
    <xf numFmtId="0" fontId="19" fillId="2" borderId="10" applyNumberFormat="0" applyProtection="0">
      <alignment horizontal="left" vertical="top" indent="1"/>
    </xf>
    <xf numFmtId="0" fontId="19" fillId="2" borderId="10" applyNumberFormat="0" applyProtection="0">
      <alignment horizontal="left" vertical="top" indent="1"/>
    </xf>
    <xf numFmtId="0" fontId="19" fillId="2" borderId="10" applyNumberFormat="0" applyProtection="0">
      <alignment horizontal="left" vertical="top" indent="1"/>
    </xf>
    <xf numFmtId="0" fontId="19" fillId="2" borderId="10" applyNumberFormat="0" applyProtection="0">
      <alignment horizontal="left" vertical="top" indent="1"/>
    </xf>
    <xf numFmtId="0" fontId="0" fillId="6" borderId="10" applyNumberFormat="0" applyProtection="0">
      <alignment horizontal="left" vertical="center" indent="1"/>
    </xf>
    <xf numFmtId="0" fontId="19" fillId="6" borderId="9" applyNumberFormat="0" applyProtection="0">
      <alignment horizontal="left" vertical="center" indent="1"/>
    </xf>
    <xf numFmtId="0" fontId="2" fillId="0" borderId="0">
      <alignment/>
      <protection/>
    </xf>
    <xf numFmtId="0" fontId="19" fillId="6" borderId="9" applyNumberFormat="0" applyProtection="0">
      <alignment horizontal="left" vertical="center" indent="1"/>
    </xf>
    <xf numFmtId="0" fontId="19" fillId="6" borderId="9" applyNumberFormat="0" applyProtection="0">
      <alignment horizontal="left" vertical="center" indent="1"/>
    </xf>
    <xf numFmtId="0" fontId="19" fillId="6" borderId="9" applyNumberFormat="0" applyProtection="0">
      <alignment horizontal="left" vertical="center" indent="1"/>
    </xf>
    <xf numFmtId="0" fontId="19" fillId="6" borderId="9" applyNumberFormat="0" applyProtection="0">
      <alignment horizontal="left" vertical="center" indent="1"/>
    </xf>
    <xf numFmtId="0" fontId="19" fillId="6" borderId="9" applyNumberFormat="0" applyProtection="0">
      <alignment horizontal="left" vertical="center" indent="1"/>
    </xf>
    <xf numFmtId="0" fontId="19" fillId="6" borderId="9" applyNumberFormat="0" applyProtection="0">
      <alignment horizontal="left" vertical="center" indent="1"/>
    </xf>
    <xf numFmtId="0" fontId="19" fillId="6" borderId="9" applyNumberFormat="0" applyProtection="0">
      <alignment horizontal="left" vertical="center" indent="1"/>
    </xf>
    <xf numFmtId="0" fontId="19" fillId="6" borderId="9" applyNumberFormat="0" applyProtection="0">
      <alignment horizontal="left" vertical="center" indent="1"/>
    </xf>
    <xf numFmtId="0" fontId="19" fillId="6" borderId="9" applyNumberFormat="0" applyProtection="0">
      <alignment horizontal="left" vertical="center" indent="1"/>
    </xf>
    <xf numFmtId="0" fontId="0" fillId="6" borderId="10" applyNumberFormat="0" applyProtection="0">
      <alignment horizontal="left" vertical="center" indent="1"/>
    </xf>
    <xf numFmtId="0" fontId="0" fillId="6" borderId="10" applyNumberFormat="0" applyProtection="0">
      <alignment horizontal="left" vertical="center" indent="1"/>
    </xf>
    <xf numFmtId="0" fontId="0" fillId="6" borderId="10" applyNumberFormat="0" applyProtection="0">
      <alignment horizontal="left" vertical="center" indent="1"/>
    </xf>
    <xf numFmtId="0" fontId="0" fillId="6" borderId="10" applyNumberFormat="0" applyProtection="0">
      <alignment horizontal="left" vertical="center" indent="1"/>
    </xf>
    <xf numFmtId="0" fontId="0" fillId="6" borderId="10" applyNumberFormat="0" applyProtection="0">
      <alignment horizontal="left" vertical="center" indent="1"/>
    </xf>
    <xf numFmtId="0" fontId="19" fillId="6" borderId="10" applyNumberFormat="0" applyProtection="0">
      <alignment horizontal="left" vertical="top" indent="1"/>
    </xf>
    <xf numFmtId="0" fontId="2" fillId="0" borderId="0">
      <alignment/>
      <protection/>
    </xf>
    <xf numFmtId="0" fontId="0" fillId="6" borderId="10" applyNumberFormat="0" applyProtection="0">
      <alignment horizontal="left" vertical="top" indent="1"/>
    </xf>
    <xf numFmtId="0" fontId="0" fillId="0" borderId="0">
      <alignment/>
      <protection/>
    </xf>
    <xf numFmtId="0" fontId="0" fillId="6" borderId="10" applyNumberFormat="0" applyProtection="0">
      <alignment horizontal="left" vertical="top" indent="1"/>
    </xf>
    <xf numFmtId="0" fontId="0" fillId="6" borderId="10" applyNumberFormat="0" applyProtection="0">
      <alignment horizontal="left" vertical="top" indent="1"/>
    </xf>
    <xf numFmtId="0" fontId="0" fillId="6" borderId="10" applyNumberFormat="0" applyProtection="0">
      <alignment horizontal="left" vertical="top" indent="1"/>
    </xf>
    <xf numFmtId="0" fontId="0" fillId="6" borderId="10" applyNumberFormat="0" applyProtection="0">
      <alignment horizontal="left" vertical="top" indent="1"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6" borderId="10" applyNumberFormat="0" applyProtection="0">
      <alignment horizontal="left" vertical="top" indent="1"/>
    </xf>
    <xf numFmtId="0" fontId="19" fillId="6" borderId="10" applyNumberFormat="0" applyProtection="0">
      <alignment horizontal="left" vertical="top" indent="1"/>
    </xf>
    <xf numFmtId="0" fontId="19" fillId="6" borderId="10" applyNumberFormat="0" applyProtection="0">
      <alignment horizontal="left" vertical="top" indent="1"/>
    </xf>
    <xf numFmtId="0" fontId="19" fillId="6" borderId="10" applyNumberFormat="0" applyProtection="0">
      <alignment horizontal="left" vertical="top" indent="1"/>
    </xf>
    <xf numFmtId="0" fontId="19" fillId="6" borderId="10" applyNumberFormat="0" applyProtection="0">
      <alignment horizontal="left" vertical="top" indent="1"/>
    </xf>
    <xf numFmtId="0" fontId="19" fillId="79" borderId="9" applyNumberFormat="0" applyProtection="0">
      <alignment horizontal="left" vertical="center" indent="1"/>
    </xf>
    <xf numFmtId="0" fontId="2" fillId="0" borderId="0">
      <alignment/>
      <protection/>
    </xf>
    <xf numFmtId="0" fontId="0" fillId="79" borderId="10" applyNumberFormat="0" applyProtection="0">
      <alignment horizontal="left" vertical="center" indent="1"/>
    </xf>
    <xf numFmtId="0" fontId="0" fillId="0" borderId="0">
      <alignment/>
      <protection/>
    </xf>
    <xf numFmtId="0" fontId="0" fillId="79" borderId="10" applyNumberFormat="0" applyProtection="0">
      <alignment horizontal="left" vertical="center" indent="1"/>
    </xf>
    <xf numFmtId="0" fontId="0" fillId="79" borderId="10" applyNumberFormat="0" applyProtection="0">
      <alignment horizontal="left" vertical="center" indent="1"/>
    </xf>
    <xf numFmtId="0" fontId="0" fillId="79" borderId="10" applyNumberFormat="0" applyProtection="0">
      <alignment horizontal="left" vertical="center" indent="1"/>
    </xf>
    <xf numFmtId="0" fontId="0" fillId="79" borderId="10" applyNumberFormat="0" applyProtection="0">
      <alignment horizontal="left" vertical="center" indent="1"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79" borderId="9" applyNumberFormat="0" applyProtection="0">
      <alignment horizontal="left" vertical="center" indent="1"/>
    </xf>
    <xf numFmtId="0" fontId="19" fillId="79" borderId="9" applyNumberFormat="0" applyProtection="0">
      <alignment horizontal="left" vertical="center" indent="1"/>
    </xf>
    <xf numFmtId="0" fontId="19" fillId="79" borderId="9" applyNumberFormat="0" applyProtection="0">
      <alignment horizontal="left" vertical="center" indent="1"/>
    </xf>
    <xf numFmtId="0" fontId="19" fillId="79" borderId="9" applyNumberFormat="0" applyProtection="0">
      <alignment horizontal="left" vertical="center" indent="1"/>
    </xf>
    <xf numFmtId="0" fontId="19" fillId="79" borderId="9" applyNumberFormat="0" applyProtection="0">
      <alignment horizontal="left" vertical="center" indent="1"/>
    </xf>
    <xf numFmtId="0" fontId="19" fillId="79" borderId="10" applyNumberFormat="0" applyProtection="0">
      <alignment horizontal="left" vertical="top" indent="1"/>
    </xf>
    <xf numFmtId="0" fontId="2" fillId="0" borderId="0">
      <alignment/>
      <protection/>
    </xf>
    <xf numFmtId="0" fontId="0" fillId="79" borderId="10" applyNumberFormat="0" applyProtection="0">
      <alignment horizontal="left" vertical="top" indent="1"/>
    </xf>
    <xf numFmtId="0" fontId="0" fillId="0" borderId="0">
      <alignment/>
      <protection/>
    </xf>
    <xf numFmtId="0" fontId="0" fillId="79" borderId="10" applyNumberFormat="0" applyProtection="0">
      <alignment horizontal="left" vertical="top" indent="1"/>
    </xf>
    <xf numFmtId="0" fontId="0" fillId="79" borderId="10" applyNumberFormat="0" applyProtection="0">
      <alignment horizontal="left" vertical="top" indent="1"/>
    </xf>
    <xf numFmtId="0" fontId="0" fillId="79" borderId="10" applyNumberFormat="0" applyProtection="0">
      <alignment horizontal="left" vertical="top" indent="1"/>
    </xf>
    <xf numFmtId="0" fontId="0" fillId="79" borderId="10" applyNumberFormat="0" applyProtection="0">
      <alignment horizontal="left" vertical="top" indent="1"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79" borderId="10" applyNumberFormat="0" applyProtection="0">
      <alignment horizontal="left" vertical="top" indent="1"/>
    </xf>
    <xf numFmtId="0" fontId="19" fillId="79" borderId="10" applyNumberFormat="0" applyProtection="0">
      <alignment horizontal="left" vertical="top" indent="1"/>
    </xf>
    <xf numFmtId="0" fontId="19" fillId="79" borderId="10" applyNumberFormat="0" applyProtection="0">
      <alignment horizontal="left" vertical="top" indent="1"/>
    </xf>
    <xf numFmtId="0" fontId="19" fillId="79" borderId="10" applyNumberFormat="0" applyProtection="0">
      <alignment horizontal="left" vertical="top" indent="1"/>
    </xf>
    <xf numFmtId="0" fontId="19" fillId="79" borderId="10" applyNumberFormat="0" applyProtection="0">
      <alignment horizontal="left" vertical="top" indent="1"/>
    </xf>
    <xf numFmtId="0" fontId="19" fillId="5" borderId="13" applyNumberFormat="0">
      <alignment/>
      <protection locked="0"/>
    </xf>
    <xf numFmtId="0" fontId="2" fillId="0" borderId="0">
      <alignment/>
      <protection/>
    </xf>
    <xf numFmtId="0" fontId="0" fillId="5" borderId="14" applyNumberFormat="0">
      <alignment/>
      <protection locked="0"/>
    </xf>
    <xf numFmtId="0" fontId="0" fillId="0" borderId="0">
      <alignment/>
      <protection/>
    </xf>
    <xf numFmtId="0" fontId="0" fillId="5" borderId="14" applyNumberFormat="0">
      <alignment/>
      <protection locked="0"/>
    </xf>
    <xf numFmtId="0" fontId="0" fillId="5" borderId="14" applyNumberFormat="0">
      <alignment/>
      <protection locked="0"/>
    </xf>
    <xf numFmtId="0" fontId="0" fillId="5" borderId="14" applyNumberFormat="0">
      <alignment/>
      <protection locked="0"/>
    </xf>
    <xf numFmtId="0" fontId="0" fillId="5" borderId="14" applyNumberFormat="0">
      <alignment/>
      <protection locked="0"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5" borderId="13" applyNumberFormat="0">
      <alignment/>
      <protection locked="0"/>
    </xf>
    <xf numFmtId="0" fontId="22" fillId="19" borderId="15" applyBorder="0">
      <alignment/>
      <protection/>
    </xf>
    <xf numFmtId="0" fontId="22" fillId="19" borderId="15" applyBorder="0">
      <alignment/>
      <protection/>
    </xf>
    <xf numFmtId="0" fontId="22" fillId="19" borderId="15" applyBorder="0">
      <alignment/>
      <protection/>
    </xf>
    <xf numFmtId="0" fontId="22" fillId="19" borderId="15" applyBorder="0">
      <alignment/>
      <protection/>
    </xf>
    <xf numFmtId="0" fontId="22" fillId="19" borderId="15" applyBorder="0">
      <alignment/>
      <protection/>
    </xf>
    <xf numFmtId="4" fontId="23" fillId="4" borderId="10" applyNumberFormat="0" applyProtection="0">
      <alignment vertical="center"/>
    </xf>
    <xf numFmtId="0" fontId="2" fillId="0" borderId="0">
      <alignment/>
      <protection/>
    </xf>
    <xf numFmtId="4" fontId="3" fillId="4" borderId="10" applyNumberFormat="0" applyProtection="0">
      <alignment vertical="center"/>
    </xf>
    <xf numFmtId="0" fontId="0" fillId="0" borderId="0">
      <alignment/>
      <protection/>
    </xf>
    <xf numFmtId="4" fontId="3" fillId="4" borderId="10" applyNumberFormat="0" applyProtection="0">
      <alignment vertical="center"/>
    </xf>
    <xf numFmtId="4" fontId="3" fillId="4" borderId="10" applyNumberFormat="0" applyProtection="0">
      <alignment vertical="center"/>
    </xf>
    <xf numFmtId="4" fontId="3" fillId="4" borderId="10" applyNumberFormat="0" applyProtection="0">
      <alignment vertical="center"/>
    </xf>
    <xf numFmtId="4" fontId="3" fillId="4" borderId="10" applyNumberFormat="0" applyProtection="0">
      <alignment vertical="center"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3" fillId="4" borderId="10" applyNumberFormat="0" applyProtection="0">
      <alignment vertical="center"/>
    </xf>
    <xf numFmtId="4" fontId="23" fillId="4" borderId="10" applyNumberFormat="0" applyProtection="0">
      <alignment vertical="center"/>
    </xf>
    <xf numFmtId="4" fontId="23" fillId="4" borderId="10" applyNumberFormat="0" applyProtection="0">
      <alignment vertical="center"/>
    </xf>
    <xf numFmtId="4" fontId="23" fillId="4" borderId="10" applyNumberFormat="0" applyProtection="0">
      <alignment vertical="center"/>
    </xf>
    <xf numFmtId="4" fontId="23" fillId="4" borderId="10" applyNumberFormat="0" applyProtection="0">
      <alignment vertical="center"/>
    </xf>
    <xf numFmtId="4" fontId="20" fillId="4" borderId="14" applyNumberFormat="0" applyProtection="0">
      <alignment vertical="center"/>
    </xf>
    <xf numFmtId="0" fontId="2" fillId="0" borderId="0">
      <alignment/>
      <protection/>
    </xf>
    <xf numFmtId="4" fontId="43" fillId="4" borderId="10" applyNumberFormat="0" applyProtection="0">
      <alignment vertical="center"/>
    </xf>
    <xf numFmtId="0" fontId="0" fillId="0" borderId="0">
      <alignment/>
      <protection/>
    </xf>
    <xf numFmtId="4" fontId="43" fillId="4" borderId="10" applyNumberFormat="0" applyProtection="0">
      <alignment vertical="center"/>
    </xf>
    <xf numFmtId="4" fontId="43" fillId="4" borderId="10" applyNumberFormat="0" applyProtection="0">
      <alignment vertical="center"/>
    </xf>
    <xf numFmtId="4" fontId="43" fillId="4" borderId="10" applyNumberFormat="0" applyProtection="0">
      <alignment vertical="center"/>
    </xf>
    <xf numFmtId="4" fontId="43" fillId="4" borderId="10" applyNumberFormat="0" applyProtection="0">
      <alignment vertical="center"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0" fillId="4" borderId="14" applyNumberFormat="0" applyProtection="0">
      <alignment vertical="center"/>
    </xf>
    <xf numFmtId="4" fontId="20" fillId="4" borderId="14" applyNumberFormat="0" applyProtection="0">
      <alignment vertical="center"/>
    </xf>
    <xf numFmtId="4" fontId="20" fillId="4" borderId="14" applyNumberFormat="0" applyProtection="0">
      <alignment vertical="center"/>
    </xf>
    <xf numFmtId="4" fontId="20" fillId="4" borderId="14" applyNumberFormat="0" applyProtection="0">
      <alignment vertical="center"/>
    </xf>
    <xf numFmtId="4" fontId="20" fillId="4" borderId="14" applyNumberFormat="0" applyProtection="0">
      <alignment vertical="center"/>
    </xf>
    <xf numFmtId="4" fontId="23" fillId="21" borderId="10" applyNumberFormat="0" applyProtection="0">
      <alignment horizontal="left" vertical="center" indent="1"/>
    </xf>
    <xf numFmtId="0" fontId="2" fillId="0" borderId="0">
      <alignment/>
      <protection/>
    </xf>
    <xf numFmtId="4" fontId="3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3" fillId="4" borderId="10" applyNumberFormat="0" applyProtection="0">
      <alignment horizontal="left" vertical="center" indent="1"/>
    </xf>
    <xf numFmtId="4" fontId="3" fillId="4" borderId="10" applyNumberFormat="0" applyProtection="0">
      <alignment horizontal="left" vertical="center" indent="1"/>
    </xf>
    <xf numFmtId="4" fontId="3" fillId="4" borderId="10" applyNumberFormat="0" applyProtection="0">
      <alignment horizontal="left" vertical="center" indent="1"/>
    </xf>
    <xf numFmtId="4" fontId="3" fillId="4" borderId="10" applyNumberFormat="0" applyProtection="0">
      <alignment horizontal="left" vertical="center" indent="1"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3" fillId="21" borderId="10" applyNumberFormat="0" applyProtection="0">
      <alignment horizontal="left" vertical="center" indent="1"/>
    </xf>
    <xf numFmtId="4" fontId="23" fillId="21" borderId="10" applyNumberFormat="0" applyProtection="0">
      <alignment horizontal="left" vertical="center" indent="1"/>
    </xf>
    <xf numFmtId="4" fontId="23" fillId="21" borderId="10" applyNumberFormat="0" applyProtection="0">
      <alignment horizontal="left" vertical="center" indent="1"/>
    </xf>
    <xf numFmtId="4" fontId="23" fillId="21" borderId="10" applyNumberFormat="0" applyProtection="0">
      <alignment horizontal="left" vertical="center" indent="1"/>
    </xf>
    <xf numFmtId="4" fontId="23" fillId="21" borderId="10" applyNumberFormat="0" applyProtection="0">
      <alignment horizontal="left" vertical="center" indent="1"/>
    </xf>
    <xf numFmtId="0" fontId="23" fillId="4" borderId="10" applyNumberFormat="0" applyProtection="0">
      <alignment horizontal="left" vertical="top" indent="1"/>
    </xf>
    <xf numFmtId="0" fontId="2" fillId="0" borderId="0">
      <alignment/>
      <protection/>
    </xf>
    <xf numFmtId="0" fontId="3" fillId="4" borderId="10" applyNumberFormat="0" applyProtection="0">
      <alignment horizontal="left" vertical="top" indent="1"/>
    </xf>
    <xf numFmtId="0" fontId="0" fillId="0" borderId="0">
      <alignment/>
      <protection/>
    </xf>
    <xf numFmtId="0" fontId="3" fillId="4" borderId="10" applyNumberFormat="0" applyProtection="0">
      <alignment horizontal="left" vertical="top" indent="1"/>
    </xf>
    <xf numFmtId="0" fontId="3" fillId="4" borderId="10" applyNumberFormat="0" applyProtection="0">
      <alignment horizontal="left" vertical="top" indent="1"/>
    </xf>
    <xf numFmtId="0" fontId="3" fillId="4" borderId="10" applyNumberFormat="0" applyProtection="0">
      <alignment horizontal="left" vertical="top" indent="1"/>
    </xf>
    <xf numFmtId="0" fontId="3" fillId="4" borderId="10" applyNumberFormat="0" applyProtection="0">
      <alignment horizontal="left" vertical="top" indent="1"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4" borderId="10" applyNumberFormat="0" applyProtection="0">
      <alignment horizontal="left" vertical="top" indent="1"/>
    </xf>
    <xf numFmtId="0" fontId="23" fillId="4" borderId="10" applyNumberFormat="0" applyProtection="0">
      <alignment horizontal="left" vertical="top" indent="1"/>
    </xf>
    <xf numFmtId="0" fontId="23" fillId="4" borderId="10" applyNumberFormat="0" applyProtection="0">
      <alignment horizontal="left" vertical="top" indent="1"/>
    </xf>
    <xf numFmtId="0" fontId="23" fillId="4" borderId="10" applyNumberFormat="0" applyProtection="0">
      <alignment horizontal="left" vertical="top" indent="1"/>
    </xf>
    <xf numFmtId="0" fontId="23" fillId="4" borderId="10" applyNumberFormat="0" applyProtection="0">
      <alignment horizontal="left" vertical="top" indent="1"/>
    </xf>
    <xf numFmtId="4" fontId="3" fillId="79" borderId="10" applyNumberFormat="0" applyProtection="0">
      <alignment horizontal="right" vertical="center"/>
    </xf>
    <xf numFmtId="4" fontId="19" fillId="0" borderId="9" applyNumberFormat="0" applyProtection="0">
      <alignment horizontal="right" vertical="center"/>
    </xf>
    <xf numFmtId="4" fontId="19" fillId="0" borderId="9" applyNumberFormat="0" applyProtection="0">
      <alignment horizontal="right" vertical="center"/>
    </xf>
    <xf numFmtId="4" fontId="19" fillId="0" borderId="9" applyNumberFormat="0" applyProtection="0">
      <alignment horizontal="right" vertical="center"/>
    </xf>
    <xf numFmtId="4" fontId="19" fillId="0" borderId="9" applyNumberFormat="0" applyProtection="0">
      <alignment horizontal="right" vertical="center"/>
    </xf>
    <xf numFmtId="4" fontId="19" fillId="0" borderId="9" applyNumberFormat="0" applyProtection="0">
      <alignment horizontal="right" vertical="center"/>
    </xf>
    <xf numFmtId="0" fontId="2" fillId="0" borderId="0">
      <alignment/>
      <protection/>
    </xf>
    <xf numFmtId="4" fontId="3" fillId="79" borderId="10" applyNumberFormat="0" applyProtection="0">
      <alignment horizontal="right" vertical="center"/>
    </xf>
    <xf numFmtId="4" fontId="3" fillId="79" borderId="10" applyNumberFormat="0" applyProtection="0">
      <alignment horizontal="right" vertical="center"/>
    </xf>
    <xf numFmtId="4" fontId="3" fillId="79" borderId="10" applyNumberFormat="0" applyProtection="0">
      <alignment horizontal="right" vertical="center"/>
    </xf>
    <xf numFmtId="4" fontId="3" fillId="79" borderId="10" applyNumberFormat="0" applyProtection="0">
      <alignment horizontal="right" vertical="center"/>
    </xf>
    <xf numFmtId="4" fontId="3" fillId="79" borderId="10" applyNumberFormat="0" applyProtection="0">
      <alignment horizontal="right" vertical="center"/>
    </xf>
    <xf numFmtId="4" fontId="19" fillId="0" borderId="9" applyNumberFormat="0" applyProtection="0">
      <alignment horizontal="right" vertical="center"/>
    </xf>
    <xf numFmtId="4" fontId="20" fillId="5" borderId="9" applyNumberFormat="0" applyProtection="0">
      <alignment horizontal="right" vertical="center"/>
    </xf>
    <xf numFmtId="0" fontId="2" fillId="0" borderId="0">
      <alignment/>
      <protection/>
    </xf>
    <xf numFmtId="4" fontId="43" fillId="79" borderId="10" applyNumberFormat="0" applyProtection="0">
      <alignment horizontal="right" vertical="center"/>
    </xf>
    <xf numFmtId="0" fontId="0" fillId="0" borderId="0">
      <alignment/>
      <protection/>
    </xf>
    <xf numFmtId="4" fontId="43" fillId="79" borderId="10" applyNumberFormat="0" applyProtection="0">
      <alignment horizontal="right" vertical="center"/>
    </xf>
    <xf numFmtId="4" fontId="43" fillId="79" borderId="10" applyNumberFormat="0" applyProtection="0">
      <alignment horizontal="right" vertical="center"/>
    </xf>
    <xf numFmtId="4" fontId="43" fillId="79" borderId="10" applyNumberFormat="0" applyProtection="0">
      <alignment horizontal="right" vertical="center"/>
    </xf>
    <xf numFmtId="4" fontId="43" fillId="79" borderId="10" applyNumberFormat="0" applyProtection="0">
      <alignment horizontal="right" vertical="center"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0" fillId="5" borderId="9" applyNumberFormat="0" applyProtection="0">
      <alignment horizontal="right" vertical="center"/>
    </xf>
    <xf numFmtId="4" fontId="20" fillId="5" borderId="9" applyNumberFormat="0" applyProtection="0">
      <alignment horizontal="right" vertical="center"/>
    </xf>
    <xf numFmtId="4" fontId="20" fillId="5" borderId="9" applyNumberFormat="0" applyProtection="0">
      <alignment horizontal="right" vertical="center"/>
    </xf>
    <xf numFmtId="4" fontId="20" fillId="5" borderId="9" applyNumberFormat="0" applyProtection="0">
      <alignment horizontal="right" vertical="center"/>
    </xf>
    <xf numFmtId="4" fontId="20" fillId="5" borderId="9" applyNumberFormat="0" applyProtection="0">
      <alignment horizontal="right" vertical="center"/>
    </xf>
    <xf numFmtId="4" fontId="19" fillId="37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3" fillId="2" borderId="10" applyNumberFormat="0" applyProtection="0">
      <alignment horizontal="left" vertical="center" indent="1"/>
    </xf>
    <xf numFmtId="4" fontId="3" fillId="2" borderId="10" applyNumberFormat="0" applyProtection="0">
      <alignment horizontal="left" vertical="center" indent="1"/>
    </xf>
    <xf numFmtId="4" fontId="3" fillId="2" borderId="10" applyNumberFormat="0" applyProtection="0">
      <alignment horizontal="left" vertical="center" indent="1"/>
    </xf>
    <xf numFmtId="4" fontId="3" fillId="2" borderId="10" applyNumberFormat="0" applyProtection="0">
      <alignment horizontal="left" vertical="center" indent="1"/>
    </xf>
    <xf numFmtId="4" fontId="3" fillId="2" borderId="10" applyNumberFormat="0" applyProtection="0">
      <alignment horizontal="left" vertical="center" indent="1"/>
    </xf>
    <xf numFmtId="0" fontId="0" fillId="0" borderId="0">
      <alignment/>
      <protection/>
    </xf>
    <xf numFmtId="4" fontId="19" fillId="37" borderId="9" applyNumberFormat="0" applyProtection="0">
      <alignment horizontal="left" vertical="center" indent="1"/>
    </xf>
    <xf numFmtId="4" fontId="19" fillId="37" borderId="9" applyNumberFormat="0" applyProtection="0">
      <alignment horizontal="left" vertical="center" indent="1"/>
    </xf>
    <xf numFmtId="4" fontId="19" fillId="37" borderId="9" applyNumberFormat="0" applyProtection="0">
      <alignment horizontal="left" vertical="center" indent="1"/>
    </xf>
    <xf numFmtId="4" fontId="19" fillId="37" borderId="9" applyNumberFormat="0" applyProtection="0">
      <alignment horizontal="left" vertical="center" indent="1"/>
    </xf>
    <xf numFmtId="4" fontId="19" fillId="37" borderId="9" applyNumberFormat="0" applyProtection="0">
      <alignment horizontal="left" vertical="center" indent="1"/>
    </xf>
    <xf numFmtId="0" fontId="0" fillId="0" borderId="0">
      <alignment/>
      <protection/>
    </xf>
    <xf numFmtId="0" fontId="23" fillId="2" borderId="10" applyNumberFormat="0" applyProtection="0">
      <alignment horizontal="left" vertical="top" indent="1"/>
    </xf>
    <xf numFmtId="0" fontId="2" fillId="0" borderId="0">
      <alignment/>
      <protection/>
    </xf>
    <xf numFmtId="0" fontId="3" fillId="2" borderId="10" applyNumberFormat="0" applyProtection="0">
      <alignment horizontal="left" vertical="top" indent="1"/>
    </xf>
    <xf numFmtId="0" fontId="0" fillId="0" borderId="0">
      <alignment/>
      <protection/>
    </xf>
    <xf numFmtId="0" fontId="3" fillId="2" borderId="10" applyNumberFormat="0" applyProtection="0">
      <alignment horizontal="left" vertical="top" indent="1"/>
    </xf>
    <xf numFmtId="0" fontId="3" fillId="2" borderId="10" applyNumberFormat="0" applyProtection="0">
      <alignment horizontal="left" vertical="top" indent="1"/>
    </xf>
    <xf numFmtId="0" fontId="3" fillId="2" borderId="10" applyNumberFormat="0" applyProtection="0">
      <alignment horizontal="left" vertical="top" indent="1"/>
    </xf>
    <xf numFmtId="0" fontId="3" fillId="2" borderId="10" applyNumberFormat="0" applyProtection="0">
      <alignment horizontal="left" vertical="top" indent="1"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10" applyNumberFormat="0" applyProtection="0">
      <alignment horizontal="left" vertical="top" indent="1"/>
    </xf>
    <xf numFmtId="0" fontId="23" fillId="2" borderId="10" applyNumberFormat="0" applyProtection="0">
      <alignment horizontal="left" vertical="top" indent="1"/>
    </xf>
    <xf numFmtId="0" fontId="23" fillId="2" borderId="10" applyNumberFormat="0" applyProtection="0">
      <alignment horizontal="left" vertical="top" indent="1"/>
    </xf>
    <xf numFmtId="0" fontId="23" fillId="2" borderId="10" applyNumberFormat="0" applyProtection="0">
      <alignment horizontal="left" vertical="top" indent="1"/>
    </xf>
    <xf numFmtId="0" fontId="23" fillId="2" borderId="10" applyNumberFormat="0" applyProtection="0">
      <alignment horizontal="left" vertical="top" indent="1"/>
    </xf>
    <xf numFmtId="4" fontId="24" fillId="81" borderId="11" applyNumberFormat="0" applyProtection="0">
      <alignment horizontal="left" vertical="center" indent="1"/>
    </xf>
    <xf numFmtId="0" fontId="2" fillId="0" borderId="0">
      <alignment/>
      <protection/>
    </xf>
    <xf numFmtId="4" fontId="44" fillId="81" borderId="0" applyNumberFormat="0" applyProtection="0">
      <alignment horizontal="left" vertical="center" indent="1"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4" fillId="81" borderId="11" applyNumberFormat="0" applyProtection="0">
      <alignment horizontal="left" vertical="center" indent="1"/>
    </xf>
    <xf numFmtId="4" fontId="24" fillId="81" borderId="11" applyNumberFormat="0" applyProtection="0">
      <alignment horizontal="left" vertical="center" indent="1"/>
    </xf>
    <xf numFmtId="4" fontId="24" fillId="81" borderId="11" applyNumberFormat="0" applyProtection="0">
      <alignment horizontal="left" vertical="center" indent="1"/>
    </xf>
    <xf numFmtId="4" fontId="24" fillId="81" borderId="11" applyNumberFormat="0" applyProtection="0">
      <alignment horizontal="left" vertical="center" indent="1"/>
    </xf>
    <xf numFmtId="4" fontId="24" fillId="81" borderId="11" applyNumberFormat="0" applyProtection="0">
      <alignment horizontal="left" vertical="center" indent="1"/>
    </xf>
    <xf numFmtId="0" fontId="19" fillId="82" borderId="14">
      <alignment/>
      <protection/>
    </xf>
    <xf numFmtId="0" fontId="19" fillId="82" borderId="14">
      <alignment/>
      <protection/>
    </xf>
    <xf numFmtId="0" fontId="19" fillId="82" borderId="14">
      <alignment/>
      <protection/>
    </xf>
    <xf numFmtId="0" fontId="19" fillId="82" borderId="14">
      <alignment/>
      <protection/>
    </xf>
    <xf numFmtId="0" fontId="19" fillId="82" borderId="14">
      <alignment/>
      <protection/>
    </xf>
    <xf numFmtId="4" fontId="25" fillId="5" borderId="9" applyNumberFormat="0" applyProtection="0">
      <alignment horizontal="right" vertical="center"/>
    </xf>
    <xf numFmtId="0" fontId="2" fillId="0" borderId="0">
      <alignment/>
      <protection/>
    </xf>
    <xf numFmtId="4" fontId="45" fillId="79" borderId="10" applyNumberFormat="0" applyProtection="0">
      <alignment horizontal="right" vertical="center"/>
    </xf>
    <xf numFmtId="0" fontId="0" fillId="0" borderId="0">
      <alignment/>
      <protection/>
    </xf>
    <xf numFmtId="4" fontId="45" fillId="79" borderId="10" applyNumberFormat="0" applyProtection="0">
      <alignment horizontal="right" vertical="center"/>
    </xf>
    <xf numFmtId="4" fontId="45" fillId="79" borderId="10" applyNumberFormat="0" applyProtection="0">
      <alignment horizontal="right" vertical="center"/>
    </xf>
    <xf numFmtId="4" fontId="45" fillId="79" borderId="10" applyNumberFormat="0" applyProtection="0">
      <alignment horizontal="right" vertical="center"/>
    </xf>
    <xf numFmtId="4" fontId="45" fillId="79" borderId="10" applyNumberFormat="0" applyProtection="0">
      <alignment horizontal="right" vertical="center"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5" fillId="5" borderId="9" applyNumberFormat="0" applyProtection="0">
      <alignment horizontal="right" vertical="center"/>
    </xf>
    <xf numFmtId="4" fontId="25" fillId="5" borderId="9" applyNumberFormat="0" applyProtection="0">
      <alignment horizontal="right" vertical="center"/>
    </xf>
    <xf numFmtId="4" fontId="25" fillId="5" borderId="9" applyNumberFormat="0" applyProtection="0">
      <alignment horizontal="right" vertical="center"/>
    </xf>
    <xf numFmtId="4" fontId="25" fillId="5" borderId="9" applyNumberFormat="0" applyProtection="0">
      <alignment horizontal="right" vertical="center"/>
    </xf>
    <xf numFmtId="4" fontId="25" fillId="5" borderId="9" applyNumberFormat="0" applyProtection="0">
      <alignment horizontal="right" vertical="center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16" applyNumberFormat="0" applyFill="0" applyAlignment="0" applyProtection="0"/>
    <xf numFmtId="0" fontId="9" fillId="0" borderId="16" applyNumberFormat="0" applyFill="0" applyAlignment="0" applyProtection="0"/>
    <xf numFmtId="0" fontId="9" fillId="0" borderId="16" applyNumberFormat="0" applyFill="0" applyAlignment="0" applyProtection="0"/>
    <xf numFmtId="0" fontId="9" fillId="0" borderId="16" applyNumberFormat="0" applyFill="0" applyAlignment="0" applyProtection="0"/>
    <xf numFmtId="0" fontId="9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54" fillId="83" borderId="0" applyNumberFormat="0" applyBorder="0" applyAlignment="0" applyProtection="0"/>
    <xf numFmtId="0" fontId="5" fillId="84" borderId="0" applyNumberFormat="0" applyBorder="0" applyAlignment="0" applyProtection="0"/>
    <xf numFmtId="0" fontId="54" fillId="85" borderId="0" applyNumberFormat="0" applyBorder="0" applyAlignment="0" applyProtection="0"/>
    <xf numFmtId="0" fontId="5" fillId="75" borderId="0" applyNumberFormat="0" applyBorder="0" applyAlignment="0" applyProtection="0"/>
    <xf numFmtId="0" fontId="54" fillId="86" borderId="0" applyNumberFormat="0" applyBorder="0" applyAlignment="0" applyProtection="0"/>
    <xf numFmtId="0" fontId="5" fillId="20" borderId="0" applyNumberFormat="0" applyBorder="0" applyAlignment="0" applyProtection="0"/>
    <xf numFmtId="0" fontId="54" fillId="87" borderId="0" applyNumberFormat="0" applyBorder="0" applyAlignment="0" applyProtection="0"/>
    <xf numFmtId="0" fontId="5" fillId="35" borderId="0" applyNumberFormat="0" applyBorder="0" applyAlignment="0" applyProtection="0"/>
    <xf numFmtId="0" fontId="54" fillId="88" borderId="0" applyNumberFormat="0" applyBorder="0" applyAlignment="0" applyProtection="0"/>
    <xf numFmtId="0" fontId="5" fillId="37" borderId="0" applyNumberFormat="0" applyBorder="0" applyAlignment="0" applyProtection="0"/>
    <xf numFmtId="0" fontId="54" fillId="89" borderId="0" applyNumberFormat="0" applyBorder="0" applyAlignment="0" applyProtection="0"/>
    <xf numFmtId="0" fontId="5" fillId="76" borderId="0" applyNumberFormat="0" applyBorder="0" applyAlignment="0" applyProtection="0"/>
    <xf numFmtId="0" fontId="55" fillId="90" borderId="17" applyNumberFormat="0" applyAlignment="0" applyProtection="0"/>
    <xf numFmtId="0" fontId="28" fillId="18" borderId="1" applyNumberFormat="0" applyAlignment="0" applyProtection="0"/>
    <xf numFmtId="0" fontId="28" fillId="18" borderId="1" applyNumberFormat="0" applyAlignment="0" applyProtection="0"/>
    <xf numFmtId="0" fontId="28" fillId="18" borderId="1" applyNumberFormat="0" applyAlignment="0" applyProtection="0"/>
    <xf numFmtId="0" fontId="28" fillId="18" borderId="1" applyNumberFormat="0" applyAlignment="0" applyProtection="0"/>
    <xf numFmtId="0" fontId="28" fillId="18" borderId="1" applyNumberFormat="0" applyAlignment="0" applyProtection="0"/>
    <xf numFmtId="0" fontId="56" fillId="91" borderId="18" applyNumberFormat="0" applyAlignment="0" applyProtection="0"/>
    <xf numFmtId="0" fontId="18" fillId="21" borderId="8" applyNumberFormat="0" applyAlignment="0" applyProtection="0"/>
    <xf numFmtId="0" fontId="18" fillId="21" borderId="8" applyNumberFormat="0" applyAlignment="0" applyProtection="0"/>
    <xf numFmtId="0" fontId="18" fillId="21" borderId="8" applyNumberFormat="0" applyAlignment="0" applyProtection="0"/>
    <xf numFmtId="0" fontId="18" fillId="21" borderId="8" applyNumberFormat="0" applyAlignment="0" applyProtection="0"/>
    <xf numFmtId="0" fontId="18" fillId="21" borderId="8" applyNumberFormat="0" applyAlignment="0" applyProtection="0"/>
    <xf numFmtId="0" fontId="57" fillId="91" borderId="17" applyNumberFormat="0" applyAlignment="0" applyProtection="0"/>
    <xf numFmtId="0" fontId="29" fillId="21" borderId="1" applyNumberFormat="0" applyAlignment="0" applyProtection="0"/>
    <xf numFmtId="0" fontId="29" fillId="21" borderId="1" applyNumberFormat="0" applyAlignment="0" applyProtection="0"/>
    <xf numFmtId="0" fontId="29" fillId="21" borderId="1" applyNumberFormat="0" applyAlignment="0" applyProtection="0"/>
    <xf numFmtId="0" fontId="29" fillId="21" borderId="1" applyNumberFormat="0" applyAlignment="0" applyProtection="0"/>
    <xf numFmtId="0" fontId="29" fillId="21" borderId="1" applyNumberFormat="0" applyAlignment="0" applyProtection="0"/>
    <xf numFmtId="0" fontId="5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19" applyNumberFormat="0" applyFill="0" applyAlignment="0" applyProtection="0"/>
    <xf numFmtId="0" fontId="30" fillId="0" borderId="20" applyNumberFormat="0" applyFill="0" applyAlignment="0" applyProtection="0"/>
    <xf numFmtId="0" fontId="60" fillId="0" borderId="21" applyNumberFormat="0" applyFill="0" applyAlignment="0" applyProtection="0"/>
    <xf numFmtId="0" fontId="31" fillId="0" borderId="4" applyNumberFormat="0" applyFill="0" applyAlignment="0" applyProtection="0"/>
    <xf numFmtId="0" fontId="61" fillId="0" borderId="22" applyNumberFormat="0" applyFill="0" applyAlignment="0" applyProtection="0"/>
    <xf numFmtId="0" fontId="32" fillId="0" borderId="23" applyNumberFormat="0" applyFill="0" applyAlignment="0" applyProtection="0"/>
    <xf numFmtId="0" fontId="6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2" fillId="0" borderId="24" applyNumberFormat="0" applyFill="0" applyAlignment="0" applyProtection="0"/>
    <xf numFmtId="0" fontId="9" fillId="0" borderId="25" applyNumberFormat="0" applyFill="0" applyAlignment="0" applyProtection="0"/>
    <xf numFmtId="0" fontId="9" fillId="0" borderId="25" applyNumberFormat="0" applyFill="0" applyAlignment="0" applyProtection="0"/>
    <xf numFmtId="0" fontId="9" fillId="0" borderId="25" applyNumberFormat="0" applyFill="0" applyAlignment="0" applyProtection="0"/>
    <xf numFmtId="0" fontId="9" fillId="0" borderId="25" applyNumberFormat="0" applyFill="0" applyAlignment="0" applyProtection="0"/>
    <xf numFmtId="0" fontId="9" fillId="0" borderId="25" applyNumberFormat="0" applyFill="0" applyAlignment="0" applyProtection="0"/>
    <xf numFmtId="0" fontId="63" fillId="92" borderId="26" applyNumberFormat="0" applyAlignment="0" applyProtection="0"/>
    <xf numFmtId="0" fontId="8" fillId="93" borderId="2" applyNumberFormat="0" applyAlignment="0" applyProtection="0"/>
    <xf numFmtId="0" fontId="6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5" fillId="94" borderId="0" applyNumberFormat="0" applyBorder="0" applyAlignment="0" applyProtection="0"/>
    <xf numFmtId="0" fontId="17" fillId="73" borderId="0" applyNumberFormat="0" applyBorder="0" applyAlignment="0" applyProtection="0"/>
    <xf numFmtId="0" fontId="1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95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95" borderId="0">
      <alignment/>
      <protection/>
    </xf>
    <xf numFmtId="0" fontId="19" fillId="95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95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19" fillId="95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66" fillId="0" borderId="0" applyNumberFormat="0" applyFill="0" applyBorder="0" applyAlignment="0" applyProtection="0"/>
    <xf numFmtId="0" fontId="67" fillId="96" borderId="0" applyNumberFormat="0" applyBorder="0" applyAlignment="0" applyProtection="0"/>
    <xf numFmtId="0" fontId="34" fillId="7" borderId="0" applyNumberFormat="0" applyBorder="0" applyAlignment="0" applyProtection="0"/>
    <xf numFmtId="0" fontId="6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97" borderId="27" applyNumberFormat="0" applyFont="0" applyAlignment="0" applyProtection="0"/>
    <xf numFmtId="0" fontId="2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9" fillId="0" borderId="28" applyNumberFormat="0" applyFill="0" applyAlignment="0" applyProtection="0"/>
    <xf numFmtId="0" fontId="36" fillId="0" borderId="29" applyNumberFormat="0" applyFill="0" applyAlignment="0" applyProtection="0"/>
    <xf numFmtId="0" fontId="37" fillId="0" borderId="0">
      <alignment/>
      <protection/>
    </xf>
    <xf numFmtId="0" fontId="7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1" fillId="98" borderId="0" applyNumberFormat="0" applyBorder="0" applyAlignment="0" applyProtection="0"/>
    <xf numFmtId="0" fontId="11" fillId="1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49" fontId="46" fillId="0" borderId="14" xfId="0" applyNumberFormat="1" applyFont="1" applyFill="1" applyBorder="1" applyAlignment="1">
      <alignment horizontal="center" vertical="center" wrapText="1"/>
    </xf>
    <xf numFmtId="172" fontId="46" fillId="0" borderId="14" xfId="956" applyNumberFormat="1" applyFont="1" applyFill="1" applyBorder="1" applyAlignment="1">
      <alignment horizontal="center" vertical="center"/>
      <protection/>
    </xf>
    <xf numFmtId="0" fontId="46" fillId="0" borderId="14" xfId="0" applyFont="1" applyFill="1" applyBorder="1" applyAlignment="1">
      <alignment horizontal="center" vertical="center"/>
    </xf>
    <xf numFmtId="49" fontId="46" fillId="0" borderId="14" xfId="1047" applyNumberFormat="1" applyFont="1" applyFill="1" applyBorder="1" applyAlignment="1">
      <alignment horizontal="center" vertical="center"/>
      <protection/>
    </xf>
    <xf numFmtId="172" fontId="47" fillId="0" borderId="14" xfId="956" applyNumberFormat="1" applyFont="1" applyFill="1" applyBorder="1" applyAlignment="1">
      <alignment horizontal="center" vertical="center"/>
      <protection/>
    </xf>
    <xf numFmtId="49" fontId="47" fillId="0" borderId="14" xfId="956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0" xfId="968" applyAlignment="1">
      <alignment horizontal="right"/>
      <protection/>
    </xf>
    <xf numFmtId="0" fontId="38" fillId="0" borderId="0" xfId="1158" applyFont="1" applyFill="1" applyAlignment="1">
      <alignment horizontal="right"/>
      <protection/>
    </xf>
    <xf numFmtId="0" fontId="47" fillId="0" borderId="14" xfId="0" applyNumberFormat="1" applyFont="1" applyFill="1" applyBorder="1" applyAlignment="1">
      <alignment horizontal="left" vertical="top" wrapText="1"/>
    </xf>
    <xf numFmtId="49" fontId="46" fillId="99" borderId="14" xfId="0" applyNumberFormat="1" applyFont="1" applyFill="1" applyBorder="1" applyAlignment="1">
      <alignment horizontal="center" vertical="center" wrapText="1"/>
    </xf>
    <xf numFmtId="0" fontId="46" fillId="99" borderId="14" xfId="0" applyFont="1" applyFill="1" applyBorder="1" applyAlignment="1">
      <alignment horizontal="center" vertical="center"/>
    </xf>
    <xf numFmtId="49" fontId="46" fillId="99" borderId="14" xfId="1047" applyNumberFormat="1" applyFont="1" applyFill="1" applyBorder="1" applyAlignment="1">
      <alignment horizontal="center" vertical="center"/>
      <protection/>
    </xf>
    <xf numFmtId="172" fontId="46" fillId="99" borderId="14" xfId="956" applyNumberFormat="1" applyFont="1" applyFill="1" applyBorder="1" applyAlignment="1">
      <alignment horizontal="center" vertical="center"/>
      <protection/>
    </xf>
    <xf numFmtId="49" fontId="47" fillId="99" borderId="14" xfId="956" applyNumberFormat="1" applyFont="1" applyFill="1" applyBorder="1" applyAlignment="1">
      <alignment horizontal="center" vertical="center"/>
      <protection/>
    </xf>
    <xf numFmtId="172" fontId="47" fillId="99" borderId="14" xfId="956" applyNumberFormat="1" applyFont="1" applyFill="1" applyBorder="1" applyAlignment="1">
      <alignment horizontal="center" vertical="center"/>
      <protection/>
    </xf>
    <xf numFmtId="0" fontId="46" fillId="99" borderId="14" xfId="956" applyNumberFormat="1" applyFont="1" applyFill="1" applyBorder="1" applyAlignment="1">
      <alignment horizontal="left" vertical="top" wrapText="1"/>
      <protection/>
    </xf>
    <xf numFmtId="4" fontId="47" fillId="0" borderId="14" xfId="956" applyNumberFormat="1" applyFont="1" applyFill="1" applyBorder="1" applyAlignment="1">
      <alignment horizontal="center" vertical="center"/>
      <protection/>
    </xf>
    <xf numFmtId="0" fontId="46" fillId="0" borderId="14" xfId="0" applyFont="1" applyFill="1" applyBorder="1" applyAlignment="1">
      <alignment/>
    </xf>
    <xf numFmtId="0" fontId="47" fillId="0" borderId="14" xfId="0" applyFont="1" applyFill="1" applyBorder="1" applyAlignment="1">
      <alignment horizontal="center"/>
    </xf>
    <xf numFmtId="4" fontId="47" fillId="0" borderId="14" xfId="0" applyNumberFormat="1" applyFont="1" applyFill="1" applyBorder="1" applyAlignment="1">
      <alignment horizontal="center"/>
    </xf>
    <xf numFmtId="0" fontId="47" fillId="0" borderId="14" xfId="956" applyNumberFormat="1" applyFont="1" applyFill="1" applyBorder="1" applyAlignment="1">
      <alignment horizontal="left" vertical="center" wrapText="1" shrinkToFit="1"/>
      <protection/>
    </xf>
    <xf numFmtId="0" fontId="46" fillId="99" borderId="14" xfId="956" applyNumberFormat="1" applyFont="1" applyFill="1" applyBorder="1" applyAlignment="1">
      <alignment horizontal="left" vertical="center" wrapText="1" shrinkToFit="1"/>
      <protection/>
    </xf>
    <xf numFmtId="0" fontId="47" fillId="99" borderId="14" xfId="0" applyNumberFormat="1" applyFont="1" applyFill="1" applyBorder="1" applyAlignment="1">
      <alignment horizontal="left" vertical="top" wrapText="1" shrinkToFit="1"/>
    </xf>
    <xf numFmtId="0" fontId="46" fillId="99" borderId="14" xfId="0" applyNumberFormat="1" applyFont="1" applyFill="1" applyBorder="1" applyAlignment="1">
      <alignment horizontal="left" vertical="top" wrapText="1" shrinkToFit="1"/>
    </xf>
    <xf numFmtId="0" fontId="46" fillId="99" borderId="14" xfId="956" applyFont="1" applyFill="1" applyBorder="1" applyAlignment="1">
      <alignment horizontal="left" vertical="center" wrapText="1" shrinkToFit="1"/>
      <protection/>
    </xf>
    <xf numFmtId="49" fontId="46" fillId="99" borderId="14" xfId="956" applyNumberFormat="1" applyFont="1" applyFill="1" applyBorder="1" applyAlignment="1">
      <alignment horizontal="center" vertical="center" wrapText="1"/>
      <protection/>
    </xf>
    <xf numFmtId="0" fontId="46" fillId="99" borderId="14" xfId="0" applyFont="1" applyFill="1" applyBorder="1" applyAlignment="1">
      <alignment/>
    </xf>
    <xf numFmtId="0" fontId="47" fillId="99" borderId="14" xfId="0" applyFont="1" applyFill="1" applyBorder="1" applyAlignment="1">
      <alignment horizontal="center" wrapText="1" shrinkToFit="1"/>
    </xf>
    <xf numFmtId="49" fontId="46" fillId="99" borderId="14" xfId="956" applyNumberFormat="1" applyFont="1" applyFill="1" applyBorder="1" applyAlignment="1" applyProtection="1">
      <alignment horizontal="left" wrapText="1"/>
      <protection/>
    </xf>
    <xf numFmtId="0" fontId="46" fillId="99" borderId="14" xfId="956" applyFont="1" applyFill="1" applyBorder="1" applyAlignment="1">
      <alignment horizontal="center" vertical="center"/>
      <protection/>
    </xf>
    <xf numFmtId="0" fontId="46" fillId="99" borderId="14" xfId="956" applyNumberFormat="1" applyFont="1" applyFill="1" applyBorder="1" applyAlignment="1">
      <alignment horizontal="left" vertical="top" wrapText="1" shrinkToFit="1"/>
      <protection/>
    </xf>
    <xf numFmtId="49" fontId="46" fillId="99" borderId="14" xfId="956" applyNumberFormat="1" applyFont="1" applyFill="1" applyBorder="1" applyAlignment="1">
      <alignment horizontal="center" vertical="center"/>
      <protection/>
    </xf>
    <xf numFmtId="49" fontId="46" fillId="99" borderId="14" xfId="956" applyNumberFormat="1" applyFont="1" applyFill="1" applyBorder="1" applyAlignment="1" applyProtection="1">
      <alignment horizontal="center" vertical="center" wrapText="1"/>
      <protection/>
    </xf>
    <xf numFmtId="49" fontId="46" fillId="99" borderId="14" xfId="956" applyNumberFormat="1" applyFont="1" applyFill="1" applyBorder="1" applyAlignment="1" applyProtection="1">
      <alignment horizontal="center" vertical="center" wrapText="1"/>
      <protection/>
    </xf>
    <xf numFmtId="49" fontId="46" fillId="99" borderId="14" xfId="956" applyNumberFormat="1" applyFont="1" applyFill="1" applyBorder="1" applyAlignment="1" applyProtection="1">
      <alignment horizontal="left" vertical="center" wrapText="1"/>
      <protection/>
    </xf>
    <xf numFmtId="49" fontId="46" fillId="99" borderId="14" xfId="956" applyNumberFormat="1" applyFont="1" applyFill="1" applyBorder="1" applyAlignment="1" applyProtection="1">
      <alignment horizontal="left" vertical="center" wrapText="1"/>
      <protection/>
    </xf>
    <xf numFmtId="49" fontId="46" fillId="99" borderId="14" xfId="1149" applyNumberFormat="1" applyFont="1" applyFill="1" applyBorder="1" applyAlignment="1" applyProtection="1">
      <alignment horizontal="center" vertical="center" wrapText="1"/>
      <protection/>
    </xf>
    <xf numFmtId="49" fontId="46" fillId="99" borderId="14" xfId="1149" applyNumberFormat="1" applyFont="1" applyFill="1" applyBorder="1" applyAlignment="1" applyProtection="1">
      <alignment horizontal="left" vertical="center" wrapText="1"/>
      <protection/>
    </xf>
    <xf numFmtId="49" fontId="46" fillId="99" borderId="14" xfId="0" applyNumberFormat="1" applyFont="1" applyFill="1" applyBorder="1" applyAlignment="1" applyProtection="1">
      <alignment horizontal="center" vertical="center" wrapText="1"/>
      <protection/>
    </xf>
    <xf numFmtId="49" fontId="46" fillId="99" borderId="14" xfId="0" applyNumberFormat="1" applyFont="1" applyFill="1" applyBorder="1" applyAlignment="1" applyProtection="1">
      <alignment horizontal="left" wrapText="1"/>
      <protection/>
    </xf>
    <xf numFmtId="0" fontId="46" fillId="99" borderId="14" xfId="0" applyNumberFormat="1" applyFont="1" applyFill="1" applyBorder="1" applyAlignment="1">
      <alignment horizontal="left" vertical="top" wrapText="1"/>
    </xf>
    <xf numFmtId="49" fontId="46" fillId="99" borderId="30" xfId="0" applyNumberFormat="1" applyFont="1" applyFill="1" applyBorder="1" applyAlignment="1" applyProtection="1">
      <alignment horizontal="center" vertical="center" wrapText="1"/>
      <protection/>
    </xf>
    <xf numFmtId="49" fontId="46" fillId="99" borderId="30" xfId="0" applyNumberFormat="1" applyFont="1" applyFill="1" applyBorder="1" applyAlignment="1" applyProtection="1">
      <alignment horizontal="left" vertical="center" wrapText="1"/>
      <protection/>
    </xf>
    <xf numFmtId="49" fontId="46" fillId="99" borderId="14" xfId="0" applyNumberFormat="1" applyFont="1" applyFill="1" applyBorder="1" applyAlignment="1" applyProtection="1">
      <alignment horizontal="center" vertical="center" wrapText="1"/>
      <protection/>
    </xf>
    <xf numFmtId="49" fontId="46" fillId="99" borderId="31" xfId="0" applyNumberFormat="1" applyFont="1" applyFill="1" applyBorder="1" applyAlignment="1" applyProtection="1">
      <alignment horizontal="left" vertical="center" wrapText="1"/>
      <protection/>
    </xf>
    <xf numFmtId="172" fontId="48" fillId="0" borderId="14" xfId="0" applyNumberFormat="1" applyFont="1" applyFill="1" applyBorder="1" applyAlignment="1">
      <alignment horizontal="center" vertical="center"/>
    </xf>
    <xf numFmtId="49" fontId="46" fillId="0" borderId="14" xfId="956" applyNumberFormat="1" applyFont="1" applyFill="1" applyBorder="1" applyAlignment="1">
      <alignment horizontal="center" vertical="center"/>
      <protection/>
    </xf>
    <xf numFmtId="0" fontId="46" fillId="0" borderId="14" xfId="956" applyNumberFormat="1" applyFont="1" applyFill="1" applyBorder="1" applyAlignment="1">
      <alignment horizontal="left" vertical="center" wrapText="1"/>
      <protection/>
    </xf>
    <xf numFmtId="4" fontId="46" fillId="0" borderId="14" xfId="956" applyNumberFormat="1" applyFont="1" applyFill="1" applyBorder="1" applyAlignment="1">
      <alignment horizontal="center" vertical="center"/>
      <protection/>
    </xf>
    <xf numFmtId="181" fontId="46" fillId="0" borderId="14" xfId="956" applyNumberFormat="1" applyFont="1" applyFill="1" applyBorder="1" applyAlignment="1">
      <alignment horizontal="center" vertical="center"/>
      <protection/>
    </xf>
    <xf numFmtId="0" fontId="46" fillId="0" borderId="14" xfId="956" applyNumberFormat="1" applyFont="1" applyFill="1" applyBorder="1" applyAlignment="1">
      <alignment horizontal="center" vertical="center"/>
      <protection/>
    </xf>
    <xf numFmtId="0" fontId="46" fillId="0" borderId="14" xfId="0" applyFont="1" applyFill="1" applyBorder="1" applyAlignment="1">
      <alignment horizontal="center" vertical="center" wrapText="1"/>
    </xf>
    <xf numFmtId="172" fontId="47" fillId="99" borderId="14" xfId="0" applyNumberFormat="1" applyFont="1" applyFill="1" applyBorder="1" applyAlignment="1">
      <alignment horizontal="center" vertical="center"/>
    </xf>
    <xf numFmtId="0" fontId="46" fillId="99" borderId="14" xfId="1013" applyNumberFormat="1" applyFont="1" applyFill="1" applyBorder="1" applyAlignment="1">
      <alignment horizontal="left" vertical="center" wrapText="1" shrinkToFit="1"/>
      <protection/>
    </xf>
    <xf numFmtId="49" fontId="46" fillId="99" borderId="32" xfId="0" applyNumberFormat="1" applyFont="1" applyFill="1" applyBorder="1" applyAlignment="1">
      <alignment horizontal="center" vertical="center" wrapText="1"/>
    </xf>
    <xf numFmtId="49" fontId="46" fillId="99" borderId="33" xfId="0" applyNumberFormat="1" applyFont="1" applyFill="1" applyBorder="1" applyAlignment="1" applyProtection="1">
      <alignment horizontal="center" vertical="center" wrapText="1"/>
      <protection/>
    </xf>
    <xf numFmtId="49" fontId="46" fillId="99" borderId="32" xfId="1047" applyNumberFormat="1" applyFont="1" applyFill="1" applyBorder="1" applyAlignment="1">
      <alignment horizontal="center" vertical="center"/>
      <protection/>
    </xf>
    <xf numFmtId="0" fontId="46" fillId="99" borderId="32" xfId="0" applyNumberFormat="1" applyFont="1" applyFill="1" applyBorder="1" applyAlignment="1">
      <alignment horizontal="left" vertical="top" wrapText="1"/>
    </xf>
    <xf numFmtId="0" fontId="49" fillId="0" borderId="0" xfId="0" applyFont="1" applyAlignment="1">
      <alignment wrapText="1"/>
    </xf>
    <xf numFmtId="49" fontId="47" fillId="0" borderId="14" xfId="0" applyNumberFormat="1" applyFont="1" applyFill="1" applyBorder="1" applyAlignment="1" applyProtection="1">
      <alignment horizontal="center" vertical="center" wrapText="1"/>
      <protection/>
    </xf>
    <xf numFmtId="172" fontId="46" fillId="0" borderId="14" xfId="0" applyNumberFormat="1" applyFont="1" applyFill="1" applyBorder="1" applyAlignment="1" applyProtection="1">
      <alignment horizontal="center" vertical="center" wrapText="1"/>
      <protection/>
    </xf>
    <xf numFmtId="49" fontId="46" fillId="0" borderId="14" xfId="0" applyNumberFormat="1" applyFont="1" applyFill="1" applyBorder="1" applyAlignment="1" applyProtection="1">
      <alignment horizontal="center" vertical="center" wrapText="1"/>
      <protection/>
    </xf>
    <xf numFmtId="49" fontId="46" fillId="0" borderId="14" xfId="0" applyNumberFormat="1" applyFont="1" applyFill="1" applyBorder="1" applyAlignment="1" applyProtection="1">
      <alignment horizontal="left" vertical="center" wrapText="1"/>
      <protection/>
    </xf>
    <xf numFmtId="49" fontId="46" fillId="99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horizontal="center" vertical="center"/>
    </xf>
    <xf numFmtId="172" fontId="47" fillId="0" borderId="14" xfId="0" applyNumberFormat="1" applyFont="1" applyFill="1" applyBorder="1" applyAlignment="1" applyProtection="1">
      <alignment horizontal="center" vertical="center" wrapText="1"/>
      <protection/>
    </xf>
    <xf numFmtId="49" fontId="47" fillId="0" borderId="34" xfId="0" applyNumberFormat="1" applyFont="1" applyFill="1" applyBorder="1" applyAlignment="1" applyProtection="1">
      <alignment horizontal="center" vertical="center" wrapText="1"/>
      <protection/>
    </xf>
    <xf numFmtId="49" fontId="47" fillId="0" borderId="34" xfId="0" applyNumberFormat="1" applyFont="1" applyFill="1" applyBorder="1" applyAlignment="1" applyProtection="1">
      <alignment horizontal="left" wrapText="1"/>
      <protection/>
    </xf>
    <xf numFmtId="49" fontId="46" fillId="99" borderId="14" xfId="952" applyNumberFormat="1" applyFont="1" applyFill="1" applyBorder="1" applyAlignment="1">
      <alignment horizontal="center" vertical="center" wrapText="1"/>
      <protection/>
    </xf>
    <xf numFmtId="49" fontId="46" fillId="99" borderId="14" xfId="969" applyNumberFormat="1" applyFont="1" applyFill="1" applyBorder="1" applyAlignment="1">
      <alignment horizontal="center" vertical="center" wrapText="1"/>
      <protection/>
    </xf>
    <xf numFmtId="0" fontId="39" fillId="99" borderId="14" xfId="952" applyNumberFormat="1" applyFont="1" applyFill="1" applyBorder="1" applyAlignment="1">
      <alignment horizontal="left" vertical="top" wrapText="1"/>
      <protection/>
    </xf>
    <xf numFmtId="0" fontId="46" fillId="99" borderId="14" xfId="0" applyFont="1" applyFill="1" applyBorder="1" applyAlignment="1">
      <alignment horizontal="center" vertical="center" wrapText="1"/>
    </xf>
    <xf numFmtId="49" fontId="46" fillId="99" borderId="14" xfId="1047" applyNumberFormat="1" applyFont="1" applyFill="1" applyBorder="1" applyAlignment="1">
      <alignment horizontal="center" vertical="center" wrapText="1"/>
      <protection/>
    </xf>
    <xf numFmtId="49" fontId="46" fillId="99" borderId="14" xfId="1158" applyNumberFormat="1" applyFont="1" applyFill="1" applyBorder="1" applyAlignment="1">
      <alignment horizontal="center" vertical="center" wrapText="1"/>
      <protection/>
    </xf>
    <xf numFmtId="49" fontId="46" fillId="99" borderId="14" xfId="1013" applyNumberFormat="1" applyFont="1" applyFill="1" applyBorder="1" applyAlignment="1">
      <alignment horizontal="center" vertical="center" wrapText="1"/>
      <protection/>
    </xf>
    <xf numFmtId="0" fontId="46" fillId="99" borderId="14" xfId="1013" applyFont="1" applyFill="1" applyBorder="1" applyAlignment="1">
      <alignment horizontal="center" vertical="center" wrapText="1"/>
      <protection/>
    </xf>
    <xf numFmtId="172" fontId="46" fillId="99" borderId="14" xfId="0" applyNumberFormat="1" applyFont="1" applyFill="1" applyBorder="1" applyAlignment="1" applyProtection="1">
      <alignment horizontal="center" vertical="center" wrapText="1"/>
      <protection/>
    </xf>
    <xf numFmtId="49" fontId="46" fillId="0" borderId="31" xfId="0" applyNumberFormat="1" applyFont="1" applyBorder="1" applyAlignment="1" applyProtection="1">
      <alignment horizontal="left" vertical="center" wrapText="1"/>
      <protection/>
    </xf>
    <xf numFmtId="0" fontId="46" fillId="0" borderId="14" xfId="956" applyFont="1" applyFill="1" applyBorder="1" applyAlignment="1">
      <alignment horizontal="center" vertical="center"/>
      <protection/>
    </xf>
    <xf numFmtId="0" fontId="46" fillId="0" borderId="14" xfId="1158" applyNumberFormat="1" applyFont="1" applyFill="1" applyBorder="1" applyAlignment="1">
      <alignment horizontal="left" vertical="center" wrapText="1"/>
      <protection/>
    </xf>
    <xf numFmtId="0" fontId="46" fillId="0" borderId="14" xfId="0" applyNumberFormat="1" applyFont="1" applyFill="1" applyBorder="1" applyAlignment="1">
      <alignment horizontal="left" vertical="top" wrapText="1"/>
    </xf>
    <xf numFmtId="49" fontId="46" fillId="0" borderId="14" xfId="0" applyNumberFormat="1" applyFont="1" applyFill="1" applyBorder="1" applyAlignment="1" applyProtection="1">
      <alignment horizontal="left" wrapText="1"/>
      <protection/>
    </xf>
    <xf numFmtId="0" fontId="46" fillId="99" borderId="14" xfId="952" applyNumberFormat="1" applyFont="1" applyFill="1" applyBorder="1" applyAlignment="1">
      <alignment horizontal="left" vertical="top" wrapText="1"/>
      <protection/>
    </xf>
    <xf numFmtId="0" fontId="46" fillId="99" borderId="14" xfId="1047" applyNumberFormat="1" applyFont="1" applyFill="1" applyBorder="1" applyAlignment="1">
      <alignment horizontal="left" vertical="center" wrapText="1"/>
      <protection/>
    </xf>
    <xf numFmtId="49" fontId="46" fillId="99" borderId="14" xfId="0" applyNumberFormat="1" applyFont="1" applyFill="1" applyBorder="1" applyAlignment="1">
      <alignment horizontal="left" vertical="center" wrapText="1"/>
    </xf>
    <xf numFmtId="0" fontId="46" fillId="99" borderId="14" xfId="956" applyFont="1" applyFill="1" applyBorder="1" applyAlignment="1">
      <alignment horizontal="left" vertical="center" wrapText="1"/>
      <protection/>
    </xf>
    <xf numFmtId="180" fontId="46" fillId="0" borderId="14" xfId="0" applyNumberFormat="1" applyFont="1" applyFill="1" applyBorder="1" applyAlignment="1" applyProtection="1">
      <alignment horizontal="left" wrapText="1"/>
      <protection/>
    </xf>
    <xf numFmtId="0" fontId="46" fillId="99" borderId="14" xfId="1013" applyNumberFormat="1" applyFont="1" applyFill="1" applyBorder="1" applyAlignment="1">
      <alignment horizontal="left" vertical="center" wrapText="1"/>
      <protection/>
    </xf>
    <xf numFmtId="0" fontId="46" fillId="99" borderId="14" xfId="1158" applyNumberFormat="1" applyFont="1" applyFill="1" applyBorder="1" applyAlignment="1">
      <alignment horizontal="left" vertical="center" wrapText="1"/>
      <protection/>
    </xf>
    <xf numFmtId="0" fontId="38" fillId="0" borderId="0" xfId="1158" applyFont="1" applyFill="1" applyAlignment="1">
      <alignment horizontal="right"/>
      <protection/>
    </xf>
    <xf numFmtId="22" fontId="38" fillId="0" borderId="0" xfId="1158" applyNumberFormat="1" applyFont="1" applyFill="1" applyAlignment="1">
      <alignment horizontal="right"/>
      <protection/>
    </xf>
    <xf numFmtId="49" fontId="47" fillId="0" borderId="0" xfId="956" applyNumberFormat="1" applyFont="1" applyFill="1" applyAlignment="1">
      <alignment horizontal="center"/>
      <protection/>
    </xf>
    <xf numFmtId="49" fontId="52" fillId="0" borderId="14" xfId="956" applyNumberFormat="1" applyFont="1" applyFill="1" applyBorder="1" applyAlignment="1">
      <alignment horizontal="center" vertical="center"/>
      <protection/>
    </xf>
    <xf numFmtId="0" fontId="52" fillId="0" borderId="14" xfId="956" applyNumberFormat="1" applyFont="1" applyFill="1" applyBorder="1" applyAlignment="1">
      <alignment horizontal="center" vertical="center"/>
      <protection/>
    </xf>
    <xf numFmtId="0" fontId="47" fillId="0" borderId="14" xfId="956" applyNumberFormat="1" applyFont="1" applyFill="1" applyBorder="1" applyAlignment="1">
      <alignment horizontal="center" vertical="center"/>
      <protection/>
    </xf>
  </cellXfs>
  <cellStyles count="12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1 2 2" xfId="23"/>
    <cellStyle name="20% - Акцент1 2 3" xfId="24"/>
    <cellStyle name="20% - Акцент1 3" xfId="25"/>
    <cellStyle name="20% - Акцент1 3 2" xfId="26"/>
    <cellStyle name="20% - Акцент1 3 3" xfId="27"/>
    <cellStyle name="20% - Акцент2" xfId="28"/>
    <cellStyle name="20% - Акцент2 2" xfId="29"/>
    <cellStyle name="20% - Акцент2 2 2" xfId="30"/>
    <cellStyle name="20% - Акцент2 2 3" xfId="31"/>
    <cellStyle name="20% - Акцент2 3" xfId="32"/>
    <cellStyle name="20% - Акцент2 3 2" xfId="33"/>
    <cellStyle name="20% - Акцент2 3 3" xfId="34"/>
    <cellStyle name="20% - Акцент3" xfId="35"/>
    <cellStyle name="20% - Акцент3 2" xfId="36"/>
    <cellStyle name="20% - Акцент3 2 2" xfId="37"/>
    <cellStyle name="20% - Акцент3 2 3" xfId="38"/>
    <cellStyle name="20% - Акцент3 3" xfId="39"/>
    <cellStyle name="20% - Акцент3 3 2" xfId="40"/>
    <cellStyle name="20% - Акцент3 3 3" xfId="41"/>
    <cellStyle name="20% - Акцент4" xfId="42"/>
    <cellStyle name="20% - Акцент4 2" xfId="43"/>
    <cellStyle name="20% - Акцент4 2 2" xfId="44"/>
    <cellStyle name="20% - Акцент4 2 3" xfId="45"/>
    <cellStyle name="20% - Акцент4 3" xfId="46"/>
    <cellStyle name="20% - Акцент4 3 2" xfId="47"/>
    <cellStyle name="20% - Акцент4 3 3" xfId="48"/>
    <cellStyle name="20% - Акцент5" xfId="49"/>
    <cellStyle name="20% - Акцент5 2" xfId="50"/>
    <cellStyle name="20% - Акцент5 2 2" xfId="51"/>
    <cellStyle name="20% - Акцент5 2 3" xfId="52"/>
    <cellStyle name="20% - Акцент5 3" xfId="53"/>
    <cellStyle name="20% - Акцент5 3 2" xfId="54"/>
    <cellStyle name="20% - Акцент5 3 3" xfId="55"/>
    <cellStyle name="20% - Акцент6" xfId="56"/>
    <cellStyle name="20% - Акцент6 2" xfId="57"/>
    <cellStyle name="20% - Акцент6 2 2" xfId="58"/>
    <cellStyle name="20% - Акцент6 2 3" xfId="59"/>
    <cellStyle name="20% - Акцент6 3" xfId="60"/>
    <cellStyle name="20% - Акцент6 3 2" xfId="61"/>
    <cellStyle name="20% - Акцент6 3 3" xfId="62"/>
    <cellStyle name="40% - Accent1" xfId="63"/>
    <cellStyle name="40% - Accent2" xfId="64"/>
    <cellStyle name="40% - Accent3" xfId="65"/>
    <cellStyle name="40% - Accent4" xfId="66"/>
    <cellStyle name="40% - Accent5" xfId="67"/>
    <cellStyle name="40% - Accent6" xfId="68"/>
    <cellStyle name="40% - Акцент1" xfId="69"/>
    <cellStyle name="40% - Акцент1 2" xfId="70"/>
    <cellStyle name="40% - Акцент1 2 2" xfId="71"/>
    <cellStyle name="40% - Акцент1 2 3" xfId="72"/>
    <cellStyle name="40% - Акцент1 3" xfId="73"/>
    <cellStyle name="40% - Акцент1 3 2" xfId="74"/>
    <cellStyle name="40% - Акцент1 3 3" xfId="75"/>
    <cellStyle name="40% - Акцент2" xfId="76"/>
    <cellStyle name="40% - Акцент2 2" xfId="77"/>
    <cellStyle name="40% - Акцент2 2 2" xfId="78"/>
    <cellStyle name="40% - Акцент2 2 3" xfId="79"/>
    <cellStyle name="40% - Акцент2 3" xfId="80"/>
    <cellStyle name="40% - Акцент2 3 2" xfId="81"/>
    <cellStyle name="40% - Акцент2 3 3" xfId="82"/>
    <cellStyle name="40% - Акцент3" xfId="83"/>
    <cellStyle name="40% - Акцент3 2" xfId="84"/>
    <cellStyle name="40% - Акцент3 2 2" xfId="85"/>
    <cellStyle name="40% - Акцент3 2 3" xfId="86"/>
    <cellStyle name="40% - Акцент3 3" xfId="87"/>
    <cellStyle name="40% - Акцент3 3 2" xfId="88"/>
    <cellStyle name="40% - Акцент3 3 3" xfId="89"/>
    <cellStyle name="40% - Акцент4" xfId="90"/>
    <cellStyle name="40% - Акцент4 2" xfId="91"/>
    <cellStyle name="40% - Акцент4 2 2" xfId="92"/>
    <cellStyle name="40% - Акцент4 2 3" xfId="93"/>
    <cellStyle name="40% - Акцент4 3" xfId="94"/>
    <cellStyle name="40% - Акцент4 3 2" xfId="95"/>
    <cellStyle name="40% - Акцент4 3 3" xfId="96"/>
    <cellStyle name="40% - Акцент5" xfId="97"/>
    <cellStyle name="40% - Акцент5 2" xfId="98"/>
    <cellStyle name="40% - Акцент5 2 2" xfId="99"/>
    <cellStyle name="40% - Акцент5 2 3" xfId="100"/>
    <cellStyle name="40% - Акцент5 3" xfId="101"/>
    <cellStyle name="40% - Акцент5 3 2" xfId="102"/>
    <cellStyle name="40% - Акцент5 3 3" xfId="103"/>
    <cellStyle name="40% - Акцент6" xfId="104"/>
    <cellStyle name="40% - Акцент6 2" xfId="105"/>
    <cellStyle name="40% - Акцент6 2 2" xfId="106"/>
    <cellStyle name="40% - Акцент6 2 3" xfId="107"/>
    <cellStyle name="40% - Акцент6 3" xfId="108"/>
    <cellStyle name="40% - Акцент6 3 2" xfId="109"/>
    <cellStyle name="40% - Акцент6 3 3" xfId="110"/>
    <cellStyle name="60% - Accent1" xfId="111"/>
    <cellStyle name="60% - Accent2" xfId="112"/>
    <cellStyle name="60% - Accent3" xfId="113"/>
    <cellStyle name="60% - Accent4" xfId="114"/>
    <cellStyle name="60% - Accent5" xfId="115"/>
    <cellStyle name="60% - Accent6" xfId="116"/>
    <cellStyle name="60% - Акцент1" xfId="117"/>
    <cellStyle name="60% - Акцент1 2" xfId="118"/>
    <cellStyle name="60% - Акцент2" xfId="119"/>
    <cellStyle name="60% - Акцент2 2" xfId="120"/>
    <cellStyle name="60% - Акцент3" xfId="121"/>
    <cellStyle name="60% - Акцент3 2" xfId="122"/>
    <cellStyle name="60% - Акцент4" xfId="123"/>
    <cellStyle name="60% - Акцент4 2" xfId="124"/>
    <cellStyle name="60% - Акцент5" xfId="125"/>
    <cellStyle name="60% - Акцент5 2" xfId="126"/>
    <cellStyle name="60% - Акцент6" xfId="127"/>
    <cellStyle name="60% - Акцент6 2" xfId="128"/>
    <cellStyle name="Accent1" xfId="129"/>
    <cellStyle name="Accent1 - 20%" xfId="130"/>
    <cellStyle name="Accent1 - 20% 2" xfId="131"/>
    <cellStyle name="Accent1 - 40%" xfId="132"/>
    <cellStyle name="Accent1 - 40% 2" xfId="133"/>
    <cellStyle name="Accent1 - 60%" xfId="134"/>
    <cellStyle name="Accent1 - 60% 2" xfId="135"/>
    <cellStyle name="Accent2" xfId="136"/>
    <cellStyle name="Accent2 - 20%" xfId="137"/>
    <cellStyle name="Accent2 - 20% 2" xfId="138"/>
    <cellStyle name="Accent2 - 40%" xfId="139"/>
    <cellStyle name="Accent2 - 40% 2" xfId="140"/>
    <cellStyle name="Accent2 - 60%" xfId="141"/>
    <cellStyle name="Accent2 - 60% 2" xfId="142"/>
    <cellStyle name="Accent3" xfId="143"/>
    <cellStyle name="Accent3 - 20%" xfId="144"/>
    <cellStyle name="Accent3 - 20% 2" xfId="145"/>
    <cellStyle name="Accent3 - 40%" xfId="146"/>
    <cellStyle name="Accent3 - 40% 2" xfId="147"/>
    <cellStyle name="Accent3 - 60%" xfId="148"/>
    <cellStyle name="Accent3 - 60% 2" xfId="149"/>
    <cellStyle name="Accent3_10" xfId="150"/>
    <cellStyle name="Accent4" xfId="151"/>
    <cellStyle name="Accent4 - 20%" xfId="152"/>
    <cellStyle name="Accent4 - 20% 2" xfId="153"/>
    <cellStyle name="Accent4 - 40%" xfId="154"/>
    <cellStyle name="Accent4 - 40% 2" xfId="155"/>
    <cellStyle name="Accent4 - 60%" xfId="156"/>
    <cellStyle name="Accent4 - 60% 2" xfId="157"/>
    <cellStyle name="Accent4_10" xfId="158"/>
    <cellStyle name="Accent5" xfId="159"/>
    <cellStyle name="Accent5 - 20%" xfId="160"/>
    <cellStyle name="Accent5 - 20% 2" xfId="161"/>
    <cellStyle name="Accent5 - 40%" xfId="162"/>
    <cellStyle name="Accent5 - 60%" xfId="163"/>
    <cellStyle name="Accent5 - 60% 2" xfId="164"/>
    <cellStyle name="Accent5_10" xfId="165"/>
    <cellStyle name="Accent6" xfId="166"/>
    <cellStyle name="Accent6 - 20%" xfId="167"/>
    <cellStyle name="Accent6 - 40%" xfId="168"/>
    <cellStyle name="Accent6 - 40% 2" xfId="169"/>
    <cellStyle name="Accent6 - 60%" xfId="170"/>
    <cellStyle name="Accent6 - 60% 2" xfId="171"/>
    <cellStyle name="Accent6_10" xfId="172"/>
    <cellStyle name="Bad" xfId="173"/>
    <cellStyle name="Calculation" xfId="174"/>
    <cellStyle name="Calculation 2" xfId="175"/>
    <cellStyle name="Calculation 3" xfId="176"/>
    <cellStyle name="Calculation 4" xfId="177"/>
    <cellStyle name="Calculation 5" xfId="178"/>
    <cellStyle name="Check Cell" xfId="179"/>
    <cellStyle name="Emphasis 1" xfId="180"/>
    <cellStyle name="Emphasis 1 2" xfId="181"/>
    <cellStyle name="Emphasis 2" xfId="182"/>
    <cellStyle name="Emphasis 2 2" xfId="183"/>
    <cellStyle name="Emphasis 3" xfId="184"/>
    <cellStyle name="Explanatory Text" xfId="185"/>
    <cellStyle name="Good" xfId="186"/>
    <cellStyle name="Heading 1" xfId="187"/>
    <cellStyle name="Heading 2" xfId="188"/>
    <cellStyle name="Heading 3" xfId="189"/>
    <cellStyle name="Heading 4" xfId="190"/>
    <cellStyle name="Input" xfId="191"/>
    <cellStyle name="Input 2" xfId="192"/>
    <cellStyle name="Input 3" xfId="193"/>
    <cellStyle name="Input 4" xfId="194"/>
    <cellStyle name="Input 5" xfId="195"/>
    <cellStyle name="Linked Cell" xfId="196"/>
    <cellStyle name="Neutral" xfId="197"/>
    <cellStyle name="Normal_Regional Data for IGR" xfId="198"/>
    <cellStyle name="Note" xfId="199"/>
    <cellStyle name="Note 2" xfId="200"/>
    <cellStyle name="Note 3" xfId="201"/>
    <cellStyle name="Note 4" xfId="202"/>
    <cellStyle name="Note 5" xfId="203"/>
    <cellStyle name="Output" xfId="204"/>
    <cellStyle name="Output 2" xfId="205"/>
    <cellStyle name="Output 3" xfId="206"/>
    <cellStyle name="Output 4" xfId="207"/>
    <cellStyle name="Output 5" xfId="208"/>
    <cellStyle name="SAPBEXaggData" xfId="209"/>
    <cellStyle name="SAPBEXaggData 2" xfId="210"/>
    <cellStyle name="SAPBEXaggData 2 2" xfId="211"/>
    <cellStyle name="SAPBEXaggData 2 2 2" xfId="212"/>
    <cellStyle name="SAPBEXaggData 2 2 3" xfId="213"/>
    <cellStyle name="SAPBEXaggData 2 2 4" xfId="214"/>
    <cellStyle name="SAPBEXaggData 2 2 5" xfId="215"/>
    <cellStyle name="SAPBEXaggData 2 2 6" xfId="216"/>
    <cellStyle name="SAPBEXaggData 2 3" xfId="217"/>
    <cellStyle name="SAPBEXaggData 2 4" xfId="218"/>
    <cellStyle name="SAPBEXaggData 3" xfId="219"/>
    <cellStyle name="SAPBEXaggData 3 2" xfId="220"/>
    <cellStyle name="SAPBEXaggData 4" xfId="221"/>
    <cellStyle name="SAPBEXaggData 5" xfId="222"/>
    <cellStyle name="SAPBEXaggData 6" xfId="223"/>
    <cellStyle name="SAPBEXaggData 7" xfId="224"/>
    <cellStyle name="SAPBEXaggData 8" xfId="225"/>
    <cellStyle name="SAPBEXaggData_Приложения к закону (поправки)" xfId="226"/>
    <cellStyle name="SAPBEXaggDataEmph" xfId="227"/>
    <cellStyle name="SAPBEXaggDataEmph 2" xfId="228"/>
    <cellStyle name="SAPBEXaggDataEmph 2 2" xfId="229"/>
    <cellStyle name="SAPBEXaggDataEmph 2 2 2" xfId="230"/>
    <cellStyle name="SAPBEXaggDataEmph 2 2 3" xfId="231"/>
    <cellStyle name="SAPBEXaggDataEmph 2 2 4" xfId="232"/>
    <cellStyle name="SAPBEXaggDataEmph 2 2 5" xfId="233"/>
    <cellStyle name="SAPBEXaggDataEmph 2 2 6" xfId="234"/>
    <cellStyle name="SAPBEXaggDataEmph 2 3" xfId="235"/>
    <cellStyle name="SAPBEXaggDataEmph 2 4" xfId="236"/>
    <cellStyle name="SAPBEXaggDataEmph 3" xfId="237"/>
    <cellStyle name="SAPBEXaggDataEmph 3 2" xfId="238"/>
    <cellStyle name="SAPBEXaggDataEmph 4" xfId="239"/>
    <cellStyle name="SAPBEXaggDataEmph 5" xfId="240"/>
    <cellStyle name="SAPBEXaggDataEmph 6" xfId="241"/>
    <cellStyle name="SAPBEXaggDataEmph 7" xfId="242"/>
    <cellStyle name="SAPBEXaggDataEmph 8" xfId="243"/>
    <cellStyle name="SAPBEXaggItem" xfId="244"/>
    <cellStyle name="SAPBEXaggItem 2" xfId="245"/>
    <cellStyle name="SAPBEXaggItem 2 2" xfId="246"/>
    <cellStyle name="SAPBEXaggItem 2 2 2" xfId="247"/>
    <cellStyle name="SAPBEXaggItem 2 2 3" xfId="248"/>
    <cellStyle name="SAPBEXaggItem 2 2 4" xfId="249"/>
    <cellStyle name="SAPBEXaggItem 2 2 5" xfId="250"/>
    <cellStyle name="SAPBEXaggItem 2 2 6" xfId="251"/>
    <cellStyle name="SAPBEXaggItem 2 3" xfId="252"/>
    <cellStyle name="SAPBEXaggItem 2 4" xfId="253"/>
    <cellStyle name="SAPBEXaggItem 3" xfId="254"/>
    <cellStyle name="SAPBEXaggItem 3 2" xfId="255"/>
    <cellStyle name="SAPBEXaggItem 4" xfId="256"/>
    <cellStyle name="SAPBEXaggItem 5" xfId="257"/>
    <cellStyle name="SAPBEXaggItem 6" xfId="258"/>
    <cellStyle name="SAPBEXaggItem 7" xfId="259"/>
    <cellStyle name="SAPBEXaggItem 8" xfId="260"/>
    <cellStyle name="SAPBEXaggItem_8" xfId="261"/>
    <cellStyle name="SAPBEXaggItemX" xfId="262"/>
    <cellStyle name="SAPBEXaggItemX 2" xfId="263"/>
    <cellStyle name="SAPBEXaggItemX 2 2" xfId="264"/>
    <cellStyle name="SAPBEXaggItemX 2 2 2" xfId="265"/>
    <cellStyle name="SAPBEXaggItemX 2 2 3" xfId="266"/>
    <cellStyle name="SAPBEXaggItemX 2 2 4" xfId="267"/>
    <cellStyle name="SAPBEXaggItemX 2 2 5" xfId="268"/>
    <cellStyle name="SAPBEXaggItemX 2 2 6" xfId="269"/>
    <cellStyle name="SAPBEXaggItemX 2 3" xfId="270"/>
    <cellStyle name="SAPBEXaggItemX 2 4" xfId="271"/>
    <cellStyle name="SAPBEXaggItemX 3" xfId="272"/>
    <cellStyle name="SAPBEXaggItemX 3 2" xfId="273"/>
    <cellStyle name="SAPBEXaggItemX 4" xfId="274"/>
    <cellStyle name="SAPBEXaggItemX 5" xfId="275"/>
    <cellStyle name="SAPBEXaggItemX 6" xfId="276"/>
    <cellStyle name="SAPBEXaggItemX 7" xfId="277"/>
    <cellStyle name="SAPBEXaggItemX 8" xfId="278"/>
    <cellStyle name="SAPBEXchaText" xfId="279"/>
    <cellStyle name="SAPBEXchaText 2" xfId="280"/>
    <cellStyle name="SAPBEXchaText 2 2" xfId="281"/>
    <cellStyle name="SAPBEXchaText 2 2 2" xfId="282"/>
    <cellStyle name="SAPBEXchaText 2 3" xfId="283"/>
    <cellStyle name="SAPBEXchaText 2 4" xfId="284"/>
    <cellStyle name="SAPBEXchaText 3" xfId="285"/>
    <cellStyle name="SAPBEXchaText 3 2" xfId="286"/>
    <cellStyle name="SAPBEXchaText 4" xfId="287"/>
    <cellStyle name="SAPBEXchaText 5" xfId="288"/>
    <cellStyle name="SAPBEXchaText 6" xfId="289"/>
    <cellStyle name="SAPBEXchaText 7" xfId="290"/>
    <cellStyle name="SAPBEXchaText 8" xfId="291"/>
    <cellStyle name="SAPBEXexcBad7" xfId="292"/>
    <cellStyle name="SAPBEXexcBad7 2" xfId="293"/>
    <cellStyle name="SAPBEXexcBad7 2 2" xfId="294"/>
    <cellStyle name="SAPBEXexcBad7 2 2 2" xfId="295"/>
    <cellStyle name="SAPBEXexcBad7 2 2 3" xfId="296"/>
    <cellStyle name="SAPBEXexcBad7 2 2 4" xfId="297"/>
    <cellStyle name="SAPBEXexcBad7 2 2 5" xfId="298"/>
    <cellStyle name="SAPBEXexcBad7 2 2 6" xfId="299"/>
    <cellStyle name="SAPBEXexcBad7 2 3" xfId="300"/>
    <cellStyle name="SAPBEXexcBad7 2 4" xfId="301"/>
    <cellStyle name="SAPBEXexcBad7 3" xfId="302"/>
    <cellStyle name="SAPBEXexcBad7 3 2" xfId="303"/>
    <cellStyle name="SAPBEXexcBad7 4" xfId="304"/>
    <cellStyle name="SAPBEXexcBad7 5" xfId="305"/>
    <cellStyle name="SAPBEXexcBad7 6" xfId="306"/>
    <cellStyle name="SAPBEXexcBad7 7" xfId="307"/>
    <cellStyle name="SAPBEXexcBad7 8" xfId="308"/>
    <cellStyle name="SAPBEXexcBad8" xfId="309"/>
    <cellStyle name="SAPBEXexcBad8 2" xfId="310"/>
    <cellStyle name="SAPBEXexcBad8 2 2" xfId="311"/>
    <cellStyle name="SAPBEXexcBad8 2 2 2" xfId="312"/>
    <cellStyle name="SAPBEXexcBad8 2 2 3" xfId="313"/>
    <cellStyle name="SAPBEXexcBad8 2 2 4" xfId="314"/>
    <cellStyle name="SAPBEXexcBad8 2 2 5" xfId="315"/>
    <cellStyle name="SAPBEXexcBad8 2 2 6" xfId="316"/>
    <cellStyle name="SAPBEXexcBad8 2 3" xfId="317"/>
    <cellStyle name="SAPBEXexcBad8 2 4" xfId="318"/>
    <cellStyle name="SAPBEXexcBad8 3" xfId="319"/>
    <cellStyle name="SAPBEXexcBad8 3 2" xfId="320"/>
    <cellStyle name="SAPBEXexcBad8 4" xfId="321"/>
    <cellStyle name="SAPBEXexcBad8 5" xfId="322"/>
    <cellStyle name="SAPBEXexcBad8 6" xfId="323"/>
    <cellStyle name="SAPBEXexcBad8 7" xfId="324"/>
    <cellStyle name="SAPBEXexcBad8 8" xfId="325"/>
    <cellStyle name="SAPBEXexcBad9" xfId="326"/>
    <cellStyle name="SAPBEXexcBad9 2" xfId="327"/>
    <cellStyle name="SAPBEXexcBad9 2 2" xfId="328"/>
    <cellStyle name="SAPBEXexcBad9 2 2 2" xfId="329"/>
    <cellStyle name="SAPBEXexcBad9 2 2 3" xfId="330"/>
    <cellStyle name="SAPBEXexcBad9 2 2 4" xfId="331"/>
    <cellStyle name="SAPBEXexcBad9 2 2 5" xfId="332"/>
    <cellStyle name="SAPBEXexcBad9 2 2 6" xfId="333"/>
    <cellStyle name="SAPBEXexcBad9 2 3" xfId="334"/>
    <cellStyle name="SAPBEXexcBad9 2 4" xfId="335"/>
    <cellStyle name="SAPBEXexcBad9 3" xfId="336"/>
    <cellStyle name="SAPBEXexcBad9 3 2" xfId="337"/>
    <cellStyle name="SAPBEXexcBad9 4" xfId="338"/>
    <cellStyle name="SAPBEXexcBad9 5" xfId="339"/>
    <cellStyle name="SAPBEXexcBad9 6" xfId="340"/>
    <cellStyle name="SAPBEXexcBad9 7" xfId="341"/>
    <cellStyle name="SAPBEXexcBad9 8" xfId="342"/>
    <cellStyle name="SAPBEXexcCritical4" xfId="343"/>
    <cellStyle name="SAPBEXexcCritical4 2" xfId="344"/>
    <cellStyle name="SAPBEXexcCritical4 2 2" xfId="345"/>
    <cellStyle name="SAPBEXexcCritical4 2 2 2" xfId="346"/>
    <cellStyle name="SAPBEXexcCritical4 2 2 3" xfId="347"/>
    <cellStyle name="SAPBEXexcCritical4 2 2 4" xfId="348"/>
    <cellStyle name="SAPBEXexcCritical4 2 2 5" xfId="349"/>
    <cellStyle name="SAPBEXexcCritical4 2 2 6" xfId="350"/>
    <cellStyle name="SAPBEXexcCritical4 2 3" xfId="351"/>
    <cellStyle name="SAPBEXexcCritical4 2 4" xfId="352"/>
    <cellStyle name="SAPBEXexcCritical4 3" xfId="353"/>
    <cellStyle name="SAPBEXexcCritical4 3 2" xfId="354"/>
    <cellStyle name="SAPBEXexcCritical4 4" xfId="355"/>
    <cellStyle name="SAPBEXexcCritical4 5" xfId="356"/>
    <cellStyle name="SAPBEXexcCritical4 6" xfId="357"/>
    <cellStyle name="SAPBEXexcCritical4 7" xfId="358"/>
    <cellStyle name="SAPBEXexcCritical4 8" xfId="359"/>
    <cellStyle name="SAPBEXexcCritical5" xfId="360"/>
    <cellStyle name="SAPBEXexcCritical5 2" xfId="361"/>
    <cellStyle name="SAPBEXexcCritical5 2 2" xfId="362"/>
    <cellStyle name="SAPBEXexcCritical5 2 2 2" xfId="363"/>
    <cellStyle name="SAPBEXexcCritical5 2 2 3" xfId="364"/>
    <cellStyle name="SAPBEXexcCritical5 2 2 4" xfId="365"/>
    <cellStyle name="SAPBEXexcCritical5 2 2 5" xfId="366"/>
    <cellStyle name="SAPBEXexcCritical5 2 2 6" xfId="367"/>
    <cellStyle name="SAPBEXexcCritical5 2 3" xfId="368"/>
    <cellStyle name="SAPBEXexcCritical5 2 4" xfId="369"/>
    <cellStyle name="SAPBEXexcCritical5 3" xfId="370"/>
    <cellStyle name="SAPBEXexcCritical5 3 2" xfId="371"/>
    <cellStyle name="SAPBEXexcCritical5 4" xfId="372"/>
    <cellStyle name="SAPBEXexcCritical5 5" xfId="373"/>
    <cellStyle name="SAPBEXexcCritical5 6" xfId="374"/>
    <cellStyle name="SAPBEXexcCritical5 7" xfId="375"/>
    <cellStyle name="SAPBEXexcCritical5 8" xfId="376"/>
    <cellStyle name="SAPBEXexcCritical6" xfId="377"/>
    <cellStyle name="SAPBEXexcCritical6 2" xfId="378"/>
    <cellStyle name="SAPBEXexcCritical6 2 2" xfId="379"/>
    <cellStyle name="SAPBEXexcCritical6 2 2 2" xfId="380"/>
    <cellStyle name="SAPBEXexcCritical6 2 2 3" xfId="381"/>
    <cellStyle name="SAPBEXexcCritical6 2 2 4" xfId="382"/>
    <cellStyle name="SAPBEXexcCritical6 2 2 5" xfId="383"/>
    <cellStyle name="SAPBEXexcCritical6 2 2 6" xfId="384"/>
    <cellStyle name="SAPBEXexcCritical6 2 3" xfId="385"/>
    <cellStyle name="SAPBEXexcCritical6 2 4" xfId="386"/>
    <cellStyle name="SAPBEXexcCritical6 3" xfId="387"/>
    <cellStyle name="SAPBEXexcCritical6 3 2" xfId="388"/>
    <cellStyle name="SAPBEXexcCritical6 4" xfId="389"/>
    <cellStyle name="SAPBEXexcCritical6 5" xfId="390"/>
    <cellStyle name="SAPBEXexcCritical6 6" xfId="391"/>
    <cellStyle name="SAPBEXexcCritical6 7" xfId="392"/>
    <cellStyle name="SAPBEXexcCritical6 8" xfId="393"/>
    <cellStyle name="SAPBEXexcGood1" xfId="394"/>
    <cellStyle name="SAPBEXexcGood1 2" xfId="395"/>
    <cellStyle name="SAPBEXexcGood1 2 2" xfId="396"/>
    <cellStyle name="SAPBEXexcGood1 2 2 2" xfId="397"/>
    <cellStyle name="SAPBEXexcGood1 2 2 3" xfId="398"/>
    <cellStyle name="SAPBEXexcGood1 2 2 4" xfId="399"/>
    <cellStyle name="SAPBEXexcGood1 2 2 5" xfId="400"/>
    <cellStyle name="SAPBEXexcGood1 2 2 6" xfId="401"/>
    <cellStyle name="SAPBEXexcGood1 2 3" xfId="402"/>
    <cellStyle name="SAPBEXexcGood1 2 4" xfId="403"/>
    <cellStyle name="SAPBEXexcGood1 3" xfId="404"/>
    <cellStyle name="SAPBEXexcGood1 3 2" xfId="405"/>
    <cellStyle name="SAPBEXexcGood1 4" xfId="406"/>
    <cellStyle name="SAPBEXexcGood1 5" xfId="407"/>
    <cellStyle name="SAPBEXexcGood1 6" xfId="408"/>
    <cellStyle name="SAPBEXexcGood1 7" xfId="409"/>
    <cellStyle name="SAPBEXexcGood1 8" xfId="410"/>
    <cellStyle name="SAPBEXexcGood2" xfId="411"/>
    <cellStyle name="SAPBEXexcGood2 2" xfId="412"/>
    <cellStyle name="SAPBEXexcGood2 2 2" xfId="413"/>
    <cellStyle name="SAPBEXexcGood2 2 2 2" xfId="414"/>
    <cellStyle name="SAPBEXexcGood2 2 2 3" xfId="415"/>
    <cellStyle name="SAPBEXexcGood2 2 2 4" xfId="416"/>
    <cellStyle name="SAPBEXexcGood2 2 2 5" xfId="417"/>
    <cellStyle name="SAPBEXexcGood2 2 2 6" xfId="418"/>
    <cellStyle name="SAPBEXexcGood2 2 3" xfId="419"/>
    <cellStyle name="SAPBEXexcGood2 2 4" xfId="420"/>
    <cellStyle name="SAPBEXexcGood2 3" xfId="421"/>
    <cellStyle name="SAPBEXexcGood2 3 2" xfId="422"/>
    <cellStyle name="SAPBEXexcGood2 4" xfId="423"/>
    <cellStyle name="SAPBEXexcGood2 5" xfId="424"/>
    <cellStyle name="SAPBEXexcGood2 6" xfId="425"/>
    <cellStyle name="SAPBEXexcGood2 7" xfId="426"/>
    <cellStyle name="SAPBEXexcGood2 8" xfId="427"/>
    <cellStyle name="SAPBEXexcGood3" xfId="428"/>
    <cellStyle name="SAPBEXexcGood3 2" xfId="429"/>
    <cellStyle name="SAPBEXexcGood3 2 2" xfId="430"/>
    <cellStyle name="SAPBEXexcGood3 2 2 2" xfId="431"/>
    <cellStyle name="SAPBEXexcGood3 2 2 3" xfId="432"/>
    <cellStyle name="SAPBEXexcGood3 2 2 4" xfId="433"/>
    <cellStyle name="SAPBEXexcGood3 2 2 5" xfId="434"/>
    <cellStyle name="SAPBEXexcGood3 2 2 6" xfId="435"/>
    <cellStyle name="SAPBEXexcGood3 2 3" xfId="436"/>
    <cellStyle name="SAPBEXexcGood3 2 4" xfId="437"/>
    <cellStyle name="SAPBEXexcGood3 3" xfId="438"/>
    <cellStyle name="SAPBEXexcGood3 3 2" xfId="439"/>
    <cellStyle name="SAPBEXexcGood3 4" xfId="440"/>
    <cellStyle name="SAPBEXexcGood3 5" xfId="441"/>
    <cellStyle name="SAPBEXexcGood3 6" xfId="442"/>
    <cellStyle name="SAPBEXexcGood3 7" xfId="443"/>
    <cellStyle name="SAPBEXexcGood3 8" xfId="444"/>
    <cellStyle name="SAPBEXfilterDrill" xfId="445"/>
    <cellStyle name="SAPBEXfilterDrill 2" xfId="446"/>
    <cellStyle name="SAPBEXfilterDrill 2 2" xfId="447"/>
    <cellStyle name="SAPBEXfilterDrill 2 2 2" xfId="448"/>
    <cellStyle name="SAPBEXfilterDrill 2 3" xfId="449"/>
    <cellStyle name="SAPBEXfilterDrill 2 4" xfId="450"/>
    <cellStyle name="SAPBEXfilterDrill 3" xfId="451"/>
    <cellStyle name="SAPBEXfilterDrill 3 2" xfId="452"/>
    <cellStyle name="SAPBEXfilterDrill 4" xfId="453"/>
    <cellStyle name="SAPBEXfilterDrill 5" xfId="454"/>
    <cellStyle name="SAPBEXfilterDrill 6" xfId="455"/>
    <cellStyle name="SAPBEXfilterDrill 7" xfId="456"/>
    <cellStyle name="SAPBEXfilterDrill 8" xfId="457"/>
    <cellStyle name="SAPBEXfilterItem" xfId="458"/>
    <cellStyle name="SAPBEXfilterItem 2" xfId="459"/>
    <cellStyle name="SAPBEXfilterItem 2 2" xfId="460"/>
    <cellStyle name="SAPBEXfilterItem 2 2 2" xfId="461"/>
    <cellStyle name="SAPBEXfilterItem 2 3" xfId="462"/>
    <cellStyle name="SAPBEXfilterItem 2 4" xfId="463"/>
    <cellStyle name="SAPBEXfilterItem 3" xfId="464"/>
    <cellStyle name="SAPBEXfilterItem 3 2" xfId="465"/>
    <cellStyle name="SAPBEXfilterItem 4" xfId="466"/>
    <cellStyle name="SAPBEXfilterItem 5" xfId="467"/>
    <cellStyle name="SAPBEXfilterItem 6" xfId="468"/>
    <cellStyle name="SAPBEXfilterItem 7" xfId="469"/>
    <cellStyle name="SAPBEXfilterItem 8" xfId="470"/>
    <cellStyle name="SAPBEXfilterText" xfId="471"/>
    <cellStyle name="SAPBEXfilterText 2" xfId="472"/>
    <cellStyle name="SAPBEXfilterText 2 2" xfId="473"/>
    <cellStyle name="SAPBEXfilterText 2 2 2" xfId="474"/>
    <cellStyle name="SAPBEXfilterText 2 3" xfId="475"/>
    <cellStyle name="SAPBEXfilterText 2 4" xfId="476"/>
    <cellStyle name="SAPBEXfilterText 3" xfId="477"/>
    <cellStyle name="SAPBEXfilterText 3 2" xfId="478"/>
    <cellStyle name="SAPBEXfilterText 4" xfId="479"/>
    <cellStyle name="SAPBEXfilterText 5" xfId="480"/>
    <cellStyle name="SAPBEXfilterText 6" xfId="481"/>
    <cellStyle name="SAPBEXfilterText 7" xfId="482"/>
    <cellStyle name="SAPBEXfilterText 8" xfId="483"/>
    <cellStyle name="SAPBEXformats" xfId="484"/>
    <cellStyle name="SAPBEXformats 2" xfId="485"/>
    <cellStyle name="SAPBEXformats 2 2" xfId="486"/>
    <cellStyle name="SAPBEXformats 2 2 2" xfId="487"/>
    <cellStyle name="SAPBEXformats 2 2 3" xfId="488"/>
    <cellStyle name="SAPBEXformats 2 2 4" xfId="489"/>
    <cellStyle name="SAPBEXformats 2 2 5" xfId="490"/>
    <cellStyle name="SAPBEXformats 2 2 6" xfId="491"/>
    <cellStyle name="SAPBEXformats 2 3" xfId="492"/>
    <cellStyle name="SAPBEXformats 2 4" xfId="493"/>
    <cellStyle name="SAPBEXformats 3" xfId="494"/>
    <cellStyle name="SAPBEXformats 3 2" xfId="495"/>
    <cellStyle name="SAPBEXformats 4" xfId="496"/>
    <cellStyle name="SAPBEXformats 5" xfId="497"/>
    <cellStyle name="SAPBEXformats 6" xfId="498"/>
    <cellStyle name="SAPBEXformats 7" xfId="499"/>
    <cellStyle name="SAPBEXformats 8" xfId="500"/>
    <cellStyle name="SAPBEXheaderItem" xfId="501"/>
    <cellStyle name="SAPBEXheaderItem 2" xfId="502"/>
    <cellStyle name="SAPBEXheaderItem 2 2" xfId="503"/>
    <cellStyle name="SAPBEXheaderItem 2 2 2" xfId="504"/>
    <cellStyle name="SAPBEXheaderItem 2 3" xfId="505"/>
    <cellStyle name="SAPBEXheaderItem 2 4" xfId="506"/>
    <cellStyle name="SAPBEXheaderItem 3" xfId="507"/>
    <cellStyle name="SAPBEXheaderItem 3 2" xfId="508"/>
    <cellStyle name="SAPBEXheaderItem 4" xfId="509"/>
    <cellStyle name="SAPBEXheaderItem 5" xfId="510"/>
    <cellStyle name="SAPBEXheaderItem 6" xfId="511"/>
    <cellStyle name="SAPBEXheaderItem 7" xfId="512"/>
    <cellStyle name="SAPBEXheaderItem 8" xfId="513"/>
    <cellStyle name="SAPBEXheaderText" xfId="514"/>
    <cellStyle name="SAPBEXheaderText 2" xfId="515"/>
    <cellStyle name="SAPBEXheaderText 2 2" xfId="516"/>
    <cellStyle name="SAPBEXheaderText 2 2 2" xfId="517"/>
    <cellStyle name="SAPBEXheaderText 2 3" xfId="518"/>
    <cellStyle name="SAPBEXheaderText 2 4" xfId="519"/>
    <cellStyle name="SAPBEXheaderText 3" xfId="520"/>
    <cellStyle name="SAPBEXheaderText 3 2" xfId="521"/>
    <cellStyle name="SAPBEXheaderText 4" xfId="522"/>
    <cellStyle name="SAPBEXheaderText 5" xfId="523"/>
    <cellStyle name="SAPBEXheaderText 6" xfId="524"/>
    <cellStyle name="SAPBEXheaderText 7" xfId="525"/>
    <cellStyle name="SAPBEXheaderText 8" xfId="526"/>
    <cellStyle name="SAPBEXHLevel0" xfId="527"/>
    <cellStyle name="SAPBEXHLevel0 2" xfId="528"/>
    <cellStyle name="SAPBEXHLevel0 2 2" xfId="529"/>
    <cellStyle name="SAPBEXHLevel0 2 2 2" xfId="530"/>
    <cellStyle name="SAPBEXHLevel0 2 2 3" xfId="531"/>
    <cellStyle name="SAPBEXHLevel0 2 2 3 2" xfId="532"/>
    <cellStyle name="SAPBEXHLevel0 2 2 3 3" xfId="533"/>
    <cellStyle name="SAPBEXHLevel0 2 2 3 4" xfId="534"/>
    <cellStyle name="SAPBEXHLevel0 2 2 3 5" xfId="535"/>
    <cellStyle name="SAPBEXHLevel0 2 2 4" xfId="536"/>
    <cellStyle name="SAPBEXHLevel0 2 2 5" xfId="537"/>
    <cellStyle name="SAPBEXHLevel0 2 2 6" xfId="538"/>
    <cellStyle name="SAPBEXHLevel0 2 3" xfId="539"/>
    <cellStyle name="SAPBEXHLevel0 2 4" xfId="540"/>
    <cellStyle name="SAPBEXHLevel0 2 5" xfId="541"/>
    <cellStyle name="SAPBEXHLevel0 2 6" xfId="542"/>
    <cellStyle name="SAPBEXHLevel0 3" xfId="543"/>
    <cellStyle name="SAPBEXHLevel0 4" xfId="544"/>
    <cellStyle name="SAPBEXHLevel0 5" xfId="545"/>
    <cellStyle name="SAPBEXHLevel0 6" xfId="546"/>
    <cellStyle name="SAPBEXHLevel0 7" xfId="547"/>
    <cellStyle name="SAPBEXHLevel0 8" xfId="548"/>
    <cellStyle name="SAPBEXHLevel0X" xfId="549"/>
    <cellStyle name="SAPBEXHLevel0X 2" xfId="550"/>
    <cellStyle name="SAPBEXHLevel0X 2 2" xfId="551"/>
    <cellStyle name="SAPBEXHLevel0X 2 2 2" xfId="552"/>
    <cellStyle name="SAPBEXHLevel0X 2 2 3" xfId="553"/>
    <cellStyle name="SAPBEXHLevel0X 2 2 4" xfId="554"/>
    <cellStyle name="SAPBEXHLevel0X 2 2 5" xfId="555"/>
    <cellStyle name="SAPBEXHLevel0X 2 2 6" xfId="556"/>
    <cellStyle name="SAPBEXHLevel0X 2 3" xfId="557"/>
    <cellStyle name="SAPBEXHLevel0X 2 4" xfId="558"/>
    <cellStyle name="SAPBEXHLevel0X 3" xfId="559"/>
    <cellStyle name="SAPBEXHLevel0X 3 2" xfId="560"/>
    <cellStyle name="SAPBEXHLevel0X 4" xfId="561"/>
    <cellStyle name="SAPBEXHLevel0X 5" xfId="562"/>
    <cellStyle name="SAPBEXHLevel0X 6" xfId="563"/>
    <cellStyle name="SAPBEXHLevel0X 7" xfId="564"/>
    <cellStyle name="SAPBEXHLevel0X 8" xfId="565"/>
    <cellStyle name="SAPBEXHLevel1" xfId="566"/>
    <cellStyle name="SAPBEXHLevel1 2" xfId="567"/>
    <cellStyle name="SAPBEXHLevel1 2 2" xfId="568"/>
    <cellStyle name="SAPBEXHLevel1 2 2 2" xfId="569"/>
    <cellStyle name="SAPBEXHLevel1 2 2 3" xfId="570"/>
    <cellStyle name="SAPBEXHLevel1 2 2 4" xfId="571"/>
    <cellStyle name="SAPBEXHLevel1 2 2 5" xfId="572"/>
    <cellStyle name="SAPBEXHLevel1 2 3" xfId="573"/>
    <cellStyle name="SAPBEXHLevel1 2 4" xfId="574"/>
    <cellStyle name="SAPBEXHLevel1 2 5" xfId="575"/>
    <cellStyle name="SAPBEXHLevel1 2 6" xfId="576"/>
    <cellStyle name="SAPBEXHLevel1 3" xfId="577"/>
    <cellStyle name="SAPBEXHLevel1 4" xfId="578"/>
    <cellStyle name="SAPBEXHLevel1 5" xfId="579"/>
    <cellStyle name="SAPBEXHLevel1 6" xfId="580"/>
    <cellStyle name="SAPBEXHLevel1 7" xfId="581"/>
    <cellStyle name="SAPBEXHLevel1 8" xfId="582"/>
    <cellStyle name="SAPBEXHLevel1X" xfId="583"/>
    <cellStyle name="SAPBEXHLevel1X 2" xfId="584"/>
    <cellStyle name="SAPBEXHLevel1X 2 2" xfId="585"/>
    <cellStyle name="SAPBEXHLevel1X 2 2 2" xfId="586"/>
    <cellStyle name="SAPBEXHLevel1X 2 2 3" xfId="587"/>
    <cellStyle name="SAPBEXHLevel1X 2 2 4" xfId="588"/>
    <cellStyle name="SAPBEXHLevel1X 2 2 5" xfId="589"/>
    <cellStyle name="SAPBEXHLevel1X 2 2 6" xfId="590"/>
    <cellStyle name="SAPBEXHLevel1X 2 3" xfId="591"/>
    <cellStyle name="SAPBEXHLevel1X 2 4" xfId="592"/>
    <cellStyle name="SAPBEXHLevel1X 3" xfId="593"/>
    <cellStyle name="SAPBEXHLevel1X 3 2" xfId="594"/>
    <cellStyle name="SAPBEXHLevel1X 4" xfId="595"/>
    <cellStyle name="SAPBEXHLevel1X 5" xfId="596"/>
    <cellStyle name="SAPBEXHLevel1X 6" xfId="597"/>
    <cellStyle name="SAPBEXHLevel1X 7" xfId="598"/>
    <cellStyle name="SAPBEXHLevel1X 8" xfId="599"/>
    <cellStyle name="SAPBEXHLevel2" xfId="600"/>
    <cellStyle name="SAPBEXHLevel2 2" xfId="601"/>
    <cellStyle name="SAPBEXHLevel2 2 2" xfId="602"/>
    <cellStyle name="SAPBEXHLevel2 2 3" xfId="603"/>
    <cellStyle name="SAPBEXHLevel2 2 4" xfId="604"/>
    <cellStyle name="SAPBEXHLevel2 2 5" xfId="605"/>
    <cellStyle name="SAPBEXHLevel2 2 6" xfId="606"/>
    <cellStyle name="SAPBEXHLevel2 3" xfId="607"/>
    <cellStyle name="SAPBEXHLevel2 3 2" xfId="608"/>
    <cellStyle name="SAPBEXHLevel2 3 3" xfId="609"/>
    <cellStyle name="SAPBEXHLevel2 3 4" xfId="610"/>
    <cellStyle name="SAPBEXHLevel2 3 5" xfId="611"/>
    <cellStyle name="SAPBEXHLevel2 4" xfId="612"/>
    <cellStyle name="SAPBEXHLevel2 5" xfId="613"/>
    <cellStyle name="SAPBEXHLevel2 6" xfId="614"/>
    <cellStyle name="SAPBEXHLevel2 7" xfId="615"/>
    <cellStyle name="SAPBEXHLevel2 8" xfId="616"/>
    <cellStyle name="SAPBEXHLevel2X" xfId="617"/>
    <cellStyle name="SAPBEXHLevel2X 2" xfId="618"/>
    <cellStyle name="SAPBEXHLevel2X 2 2" xfId="619"/>
    <cellStyle name="SAPBEXHLevel2X 2 2 2" xfId="620"/>
    <cellStyle name="SAPBEXHLevel2X 2 2 3" xfId="621"/>
    <cellStyle name="SAPBEXHLevel2X 2 2 4" xfId="622"/>
    <cellStyle name="SAPBEXHLevel2X 2 2 5" xfId="623"/>
    <cellStyle name="SAPBEXHLevel2X 2 2 6" xfId="624"/>
    <cellStyle name="SAPBEXHLevel2X 2 3" xfId="625"/>
    <cellStyle name="SAPBEXHLevel2X 2 4" xfId="626"/>
    <cellStyle name="SAPBEXHLevel2X 3" xfId="627"/>
    <cellStyle name="SAPBEXHLevel2X 3 2" xfId="628"/>
    <cellStyle name="SAPBEXHLevel2X 4" xfId="629"/>
    <cellStyle name="SAPBEXHLevel2X 5" xfId="630"/>
    <cellStyle name="SAPBEXHLevel2X 6" xfId="631"/>
    <cellStyle name="SAPBEXHLevel2X 7" xfId="632"/>
    <cellStyle name="SAPBEXHLevel2X 8" xfId="633"/>
    <cellStyle name="SAPBEXHLevel3" xfId="634"/>
    <cellStyle name="SAPBEXHLevel3 2" xfId="635"/>
    <cellStyle name="SAPBEXHLevel3 2 2" xfId="636"/>
    <cellStyle name="SAPBEXHLevel3 2 2 2" xfId="637"/>
    <cellStyle name="SAPBEXHLevel3 2 2 3" xfId="638"/>
    <cellStyle name="SAPBEXHLevel3 2 2 4" xfId="639"/>
    <cellStyle name="SAPBEXHLevel3 2 2 5" xfId="640"/>
    <cellStyle name="SAPBEXHLevel3 2 2 6" xfId="641"/>
    <cellStyle name="SAPBEXHLevel3 2 3" xfId="642"/>
    <cellStyle name="SAPBEXHLevel3 2 4" xfId="643"/>
    <cellStyle name="SAPBEXHLevel3 3" xfId="644"/>
    <cellStyle name="SAPBEXHLevel3 3 2" xfId="645"/>
    <cellStyle name="SAPBEXHLevel3 4" xfId="646"/>
    <cellStyle name="SAPBEXHLevel3 5" xfId="647"/>
    <cellStyle name="SAPBEXHLevel3 6" xfId="648"/>
    <cellStyle name="SAPBEXHLevel3 7" xfId="649"/>
    <cellStyle name="SAPBEXHLevel3 8" xfId="650"/>
    <cellStyle name="SAPBEXHLevel3X" xfId="651"/>
    <cellStyle name="SAPBEXHLevel3X 2" xfId="652"/>
    <cellStyle name="SAPBEXHLevel3X 2 2" xfId="653"/>
    <cellStyle name="SAPBEXHLevel3X 2 2 2" xfId="654"/>
    <cellStyle name="SAPBEXHLevel3X 2 2 3" xfId="655"/>
    <cellStyle name="SAPBEXHLevel3X 2 2 4" xfId="656"/>
    <cellStyle name="SAPBEXHLevel3X 2 2 5" xfId="657"/>
    <cellStyle name="SAPBEXHLevel3X 2 2 6" xfId="658"/>
    <cellStyle name="SAPBEXHLevel3X 2 3" xfId="659"/>
    <cellStyle name="SAPBEXHLevel3X 2 4" xfId="660"/>
    <cellStyle name="SAPBEXHLevel3X 3" xfId="661"/>
    <cellStyle name="SAPBEXHLevel3X 3 2" xfId="662"/>
    <cellStyle name="SAPBEXHLevel3X 4" xfId="663"/>
    <cellStyle name="SAPBEXHLevel3X 5" xfId="664"/>
    <cellStyle name="SAPBEXHLevel3X 6" xfId="665"/>
    <cellStyle name="SAPBEXHLevel3X 7" xfId="666"/>
    <cellStyle name="SAPBEXHLevel3X 8" xfId="667"/>
    <cellStyle name="SAPBEXinputData" xfId="668"/>
    <cellStyle name="SAPBEXinputData 2" xfId="669"/>
    <cellStyle name="SAPBEXinputData 2 2" xfId="670"/>
    <cellStyle name="SAPBEXinputData 2 2 2" xfId="671"/>
    <cellStyle name="SAPBEXinputData 2 2 3" xfId="672"/>
    <cellStyle name="SAPBEXinputData 2 2 4" xfId="673"/>
    <cellStyle name="SAPBEXinputData 2 2 5" xfId="674"/>
    <cellStyle name="SAPBEXinputData 2 2 6" xfId="675"/>
    <cellStyle name="SAPBEXinputData 2 3" xfId="676"/>
    <cellStyle name="SAPBEXinputData 2 4" xfId="677"/>
    <cellStyle name="SAPBEXinputData 3" xfId="678"/>
    <cellStyle name="SAPBEXinputData 3 2" xfId="679"/>
    <cellStyle name="SAPBEXinputData 4" xfId="680"/>
    <cellStyle name="SAPBEXItemHeader" xfId="681"/>
    <cellStyle name="SAPBEXItemHeader 2" xfId="682"/>
    <cellStyle name="SAPBEXItemHeader 3" xfId="683"/>
    <cellStyle name="SAPBEXItemHeader 4" xfId="684"/>
    <cellStyle name="SAPBEXItemHeader 5" xfId="685"/>
    <cellStyle name="SAPBEXresData" xfId="686"/>
    <cellStyle name="SAPBEXresData 2" xfId="687"/>
    <cellStyle name="SAPBEXresData 2 2" xfId="688"/>
    <cellStyle name="SAPBEXresData 2 2 2" xfId="689"/>
    <cellStyle name="SAPBEXresData 2 2 3" xfId="690"/>
    <cellStyle name="SAPBEXresData 2 2 4" xfId="691"/>
    <cellStyle name="SAPBEXresData 2 2 5" xfId="692"/>
    <cellStyle name="SAPBEXresData 2 2 6" xfId="693"/>
    <cellStyle name="SAPBEXresData 2 3" xfId="694"/>
    <cellStyle name="SAPBEXresData 2 4" xfId="695"/>
    <cellStyle name="SAPBEXresData 3" xfId="696"/>
    <cellStyle name="SAPBEXresData 3 2" xfId="697"/>
    <cellStyle name="SAPBEXresData 4" xfId="698"/>
    <cellStyle name="SAPBEXresData 5" xfId="699"/>
    <cellStyle name="SAPBEXresData 6" xfId="700"/>
    <cellStyle name="SAPBEXresData 7" xfId="701"/>
    <cellStyle name="SAPBEXresData 8" xfId="702"/>
    <cellStyle name="SAPBEXresDataEmph" xfId="703"/>
    <cellStyle name="SAPBEXresDataEmph 2" xfId="704"/>
    <cellStyle name="SAPBEXresDataEmph 2 2" xfId="705"/>
    <cellStyle name="SAPBEXresDataEmph 2 2 2" xfId="706"/>
    <cellStyle name="SAPBEXresDataEmph 2 2 3" xfId="707"/>
    <cellStyle name="SAPBEXresDataEmph 2 2 4" xfId="708"/>
    <cellStyle name="SAPBEXresDataEmph 2 2 5" xfId="709"/>
    <cellStyle name="SAPBEXresDataEmph 2 2 6" xfId="710"/>
    <cellStyle name="SAPBEXresDataEmph 2 3" xfId="711"/>
    <cellStyle name="SAPBEXresDataEmph 2 4" xfId="712"/>
    <cellStyle name="SAPBEXresDataEmph 3" xfId="713"/>
    <cellStyle name="SAPBEXresDataEmph 3 2" xfId="714"/>
    <cellStyle name="SAPBEXresDataEmph 4" xfId="715"/>
    <cellStyle name="SAPBEXresDataEmph 5" xfId="716"/>
    <cellStyle name="SAPBEXresDataEmph 6" xfId="717"/>
    <cellStyle name="SAPBEXresDataEmph 7" xfId="718"/>
    <cellStyle name="SAPBEXresDataEmph 8" xfId="719"/>
    <cellStyle name="SAPBEXresItem" xfId="720"/>
    <cellStyle name="SAPBEXresItem 2" xfId="721"/>
    <cellStyle name="SAPBEXresItem 2 2" xfId="722"/>
    <cellStyle name="SAPBEXresItem 2 2 2" xfId="723"/>
    <cellStyle name="SAPBEXresItem 2 2 3" xfId="724"/>
    <cellStyle name="SAPBEXresItem 2 2 4" xfId="725"/>
    <cellStyle name="SAPBEXresItem 2 2 5" xfId="726"/>
    <cellStyle name="SAPBEXresItem 2 2 6" xfId="727"/>
    <cellStyle name="SAPBEXresItem 2 3" xfId="728"/>
    <cellStyle name="SAPBEXresItem 2 4" xfId="729"/>
    <cellStyle name="SAPBEXresItem 3" xfId="730"/>
    <cellStyle name="SAPBEXresItem 3 2" xfId="731"/>
    <cellStyle name="SAPBEXresItem 4" xfId="732"/>
    <cellStyle name="SAPBEXresItem 5" xfId="733"/>
    <cellStyle name="SAPBEXresItem 6" xfId="734"/>
    <cellStyle name="SAPBEXresItem 7" xfId="735"/>
    <cellStyle name="SAPBEXresItem 8" xfId="736"/>
    <cellStyle name="SAPBEXresItemX" xfId="737"/>
    <cellStyle name="SAPBEXresItemX 2" xfId="738"/>
    <cellStyle name="SAPBEXresItemX 2 2" xfId="739"/>
    <cellStyle name="SAPBEXresItemX 2 2 2" xfId="740"/>
    <cellStyle name="SAPBEXresItemX 2 2 3" xfId="741"/>
    <cellStyle name="SAPBEXresItemX 2 2 4" xfId="742"/>
    <cellStyle name="SAPBEXresItemX 2 2 5" xfId="743"/>
    <cellStyle name="SAPBEXresItemX 2 2 6" xfId="744"/>
    <cellStyle name="SAPBEXresItemX 2 3" xfId="745"/>
    <cellStyle name="SAPBEXresItemX 2 4" xfId="746"/>
    <cellStyle name="SAPBEXresItemX 3" xfId="747"/>
    <cellStyle name="SAPBEXresItemX 3 2" xfId="748"/>
    <cellStyle name="SAPBEXresItemX 4" xfId="749"/>
    <cellStyle name="SAPBEXresItemX 5" xfId="750"/>
    <cellStyle name="SAPBEXresItemX 6" xfId="751"/>
    <cellStyle name="SAPBEXresItemX 7" xfId="752"/>
    <cellStyle name="SAPBEXresItemX 8" xfId="753"/>
    <cellStyle name="SAPBEXstdData" xfId="754"/>
    <cellStyle name="SAPBEXstdData 2" xfId="755"/>
    <cellStyle name="SAPBEXstdData 2 2" xfId="756"/>
    <cellStyle name="SAPBEXstdData 2 3" xfId="757"/>
    <cellStyle name="SAPBEXstdData 2 4" xfId="758"/>
    <cellStyle name="SAPBEXstdData 2 5" xfId="759"/>
    <cellStyle name="SAPBEXstdData 3" xfId="760"/>
    <cellStyle name="SAPBEXstdData 4" xfId="761"/>
    <cellStyle name="SAPBEXstdData 5" xfId="762"/>
    <cellStyle name="SAPBEXstdData 6" xfId="763"/>
    <cellStyle name="SAPBEXstdData 7" xfId="764"/>
    <cellStyle name="SAPBEXstdData 8" xfId="765"/>
    <cellStyle name="SAPBEXstdData_726-ПК (прил.)" xfId="766"/>
    <cellStyle name="SAPBEXstdDataEmph" xfId="767"/>
    <cellStyle name="SAPBEXstdDataEmph 2" xfId="768"/>
    <cellStyle name="SAPBEXstdDataEmph 2 2" xfId="769"/>
    <cellStyle name="SAPBEXstdDataEmph 2 2 2" xfId="770"/>
    <cellStyle name="SAPBEXstdDataEmph 2 2 3" xfId="771"/>
    <cellStyle name="SAPBEXstdDataEmph 2 2 4" xfId="772"/>
    <cellStyle name="SAPBEXstdDataEmph 2 2 5" xfId="773"/>
    <cellStyle name="SAPBEXstdDataEmph 2 2 6" xfId="774"/>
    <cellStyle name="SAPBEXstdDataEmph 2 3" xfId="775"/>
    <cellStyle name="SAPBEXstdDataEmph 2 4" xfId="776"/>
    <cellStyle name="SAPBEXstdDataEmph 3" xfId="777"/>
    <cellStyle name="SAPBEXstdDataEmph 3 2" xfId="778"/>
    <cellStyle name="SAPBEXstdDataEmph 4" xfId="779"/>
    <cellStyle name="SAPBEXstdDataEmph 5" xfId="780"/>
    <cellStyle name="SAPBEXstdDataEmph 6" xfId="781"/>
    <cellStyle name="SAPBEXstdDataEmph 7" xfId="782"/>
    <cellStyle name="SAPBEXstdDataEmph 8" xfId="783"/>
    <cellStyle name="SAPBEXstdItem" xfId="784"/>
    <cellStyle name="SAPBEXstdItem 2" xfId="785"/>
    <cellStyle name="SAPBEXstdItem 2 2" xfId="786"/>
    <cellStyle name="SAPBEXstdItem 2 3" xfId="787"/>
    <cellStyle name="SAPBEXstdItem 2 3 2" xfId="788"/>
    <cellStyle name="SAPBEXstdItem 2 3 3" xfId="789"/>
    <cellStyle name="SAPBEXstdItem 2 3 4" xfId="790"/>
    <cellStyle name="SAPBEXstdItem 2 3 5" xfId="791"/>
    <cellStyle name="SAPBEXstdItem 3" xfId="792"/>
    <cellStyle name="SAPBEXstdItem 4" xfId="793"/>
    <cellStyle name="SAPBEXstdItem 5" xfId="794"/>
    <cellStyle name="SAPBEXstdItem 6" xfId="795"/>
    <cellStyle name="SAPBEXstdItem 7" xfId="796"/>
    <cellStyle name="SAPBEXstdItem 8" xfId="797"/>
    <cellStyle name="SAPBEXstdItem_726-ПК (прил.)" xfId="798"/>
    <cellStyle name="SAPBEXstdItemX" xfId="799"/>
    <cellStyle name="SAPBEXstdItemX 2" xfId="800"/>
    <cellStyle name="SAPBEXstdItemX 2 2" xfId="801"/>
    <cellStyle name="SAPBEXstdItemX 2 2 2" xfId="802"/>
    <cellStyle name="SAPBEXstdItemX 2 2 3" xfId="803"/>
    <cellStyle name="SAPBEXstdItemX 2 2 4" xfId="804"/>
    <cellStyle name="SAPBEXstdItemX 2 2 5" xfId="805"/>
    <cellStyle name="SAPBEXstdItemX 2 2 6" xfId="806"/>
    <cellStyle name="SAPBEXstdItemX 2 3" xfId="807"/>
    <cellStyle name="SAPBEXstdItemX 2 4" xfId="808"/>
    <cellStyle name="SAPBEXstdItemX 3" xfId="809"/>
    <cellStyle name="SAPBEXstdItemX 3 2" xfId="810"/>
    <cellStyle name="SAPBEXstdItemX 4" xfId="811"/>
    <cellStyle name="SAPBEXstdItemX 5" xfId="812"/>
    <cellStyle name="SAPBEXstdItemX 6" xfId="813"/>
    <cellStyle name="SAPBEXstdItemX 7" xfId="814"/>
    <cellStyle name="SAPBEXstdItemX 8" xfId="815"/>
    <cellStyle name="SAPBEXtitle" xfId="816"/>
    <cellStyle name="SAPBEXtitle 2" xfId="817"/>
    <cellStyle name="SAPBEXtitle 2 2" xfId="818"/>
    <cellStyle name="SAPBEXtitle 2 2 2" xfId="819"/>
    <cellStyle name="SAPBEXtitle 2 3" xfId="820"/>
    <cellStyle name="SAPBEXtitle 2 4" xfId="821"/>
    <cellStyle name="SAPBEXtitle 3" xfId="822"/>
    <cellStyle name="SAPBEXtitle 3 2" xfId="823"/>
    <cellStyle name="SAPBEXtitle 4" xfId="824"/>
    <cellStyle name="SAPBEXtitle 5" xfId="825"/>
    <cellStyle name="SAPBEXtitle 6" xfId="826"/>
    <cellStyle name="SAPBEXtitle 7" xfId="827"/>
    <cellStyle name="SAPBEXtitle 8" xfId="828"/>
    <cellStyle name="SAPBEXunassignedItem" xfId="829"/>
    <cellStyle name="SAPBEXunassignedItem 2" xfId="830"/>
    <cellStyle name="SAPBEXunassignedItem 3" xfId="831"/>
    <cellStyle name="SAPBEXunassignedItem 4" xfId="832"/>
    <cellStyle name="SAPBEXunassignedItem 5" xfId="833"/>
    <cellStyle name="SAPBEXundefined" xfId="834"/>
    <cellStyle name="SAPBEXundefined 2" xfId="835"/>
    <cellStyle name="SAPBEXundefined 2 2" xfId="836"/>
    <cellStyle name="SAPBEXundefined 2 2 2" xfId="837"/>
    <cellStyle name="SAPBEXundefined 2 2 3" xfId="838"/>
    <cellStyle name="SAPBEXundefined 2 2 4" xfId="839"/>
    <cellStyle name="SAPBEXundefined 2 2 5" xfId="840"/>
    <cellStyle name="SAPBEXundefined 2 2 6" xfId="841"/>
    <cellStyle name="SAPBEXundefined 2 3" xfId="842"/>
    <cellStyle name="SAPBEXundefined 2 4" xfId="843"/>
    <cellStyle name="SAPBEXundefined 3" xfId="844"/>
    <cellStyle name="SAPBEXundefined 3 2" xfId="845"/>
    <cellStyle name="SAPBEXundefined 4" xfId="846"/>
    <cellStyle name="SAPBEXundefined 5" xfId="847"/>
    <cellStyle name="SAPBEXundefined 6" xfId="848"/>
    <cellStyle name="SAPBEXundefined 7" xfId="849"/>
    <cellStyle name="SAPBEXundefined 8" xfId="850"/>
    <cellStyle name="Sheet Title" xfId="851"/>
    <cellStyle name="Title" xfId="852"/>
    <cellStyle name="Total" xfId="853"/>
    <cellStyle name="Total 2" xfId="854"/>
    <cellStyle name="Total 3" xfId="855"/>
    <cellStyle name="Total 4" xfId="856"/>
    <cellStyle name="Total 5" xfId="857"/>
    <cellStyle name="Warning Text" xfId="858"/>
    <cellStyle name="Акцент1" xfId="859"/>
    <cellStyle name="Акцент1 2" xfId="860"/>
    <cellStyle name="Акцент2" xfId="861"/>
    <cellStyle name="Акцент2 2" xfId="862"/>
    <cellStyle name="Акцент3" xfId="863"/>
    <cellStyle name="Акцент3 2" xfId="864"/>
    <cellStyle name="Акцент4" xfId="865"/>
    <cellStyle name="Акцент4 2" xfId="866"/>
    <cellStyle name="Акцент5" xfId="867"/>
    <cellStyle name="Акцент5 2" xfId="868"/>
    <cellStyle name="Акцент6" xfId="869"/>
    <cellStyle name="Акцент6 2" xfId="870"/>
    <cellStyle name="Ввод " xfId="871"/>
    <cellStyle name="Ввод  2" xfId="872"/>
    <cellStyle name="Ввод  2 2" xfId="873"/>
    <cellStyle name="Ввод  2 3" xfId="874"/>
    <cellStyle name="Ввод  2 4" xfId="875"/>
    <cellStyle name="Ввод  2 5" xfId="876"/>
    <cellStyle name="Вывод" xfId="877"/>
    <cellStyle name="Вывод 2" xfId="878"/>
    <cellStyle name="Вывод 2 2" xfId="879"/>
    <cellStyle name="Вывод 2 3" xfId="880"/>
    <cellStyle name="Вывод 2 4" xfId="881"/>
    <cellStyle name="Вывод 2 5" xfId="882"/>
    <cellStyle name="Вычисление" xfId="883"/>
    <cellStyle name="Вычисление 2" xfId="884"/>
    <cellStyle name="Вычисление 2 2" xfId="885"/>
    <cellStyle name="Вычисление 2 3" xfId="886"/>
    <cellStyle name="Вычисление 2 4" xfId="887"/>
    <cellStyle name="Вычисление 2 5" xfId="888"/>
    <cellStyle name="Hyperlink" xfId="889"/>
    <cellStyle name="Currency" xfId="890"/>
    <cellStyle name="Currency [0]" xfId="891"/>
    <cellStyle name="Заголовок 1" xfId="892"/>
    <cellStyle name="Заголовок 1 2" xfId="893"/>
    <cellStyle name="Заголовок 2" xfId="894"/>
    <cellStyle name="Заголовок 2 2" xfId="895"/>
    <cellStyle name="Заголовок 3" xfId="896"/>
    <cellStyle name="Заголовок 3 2" xfId="897"/>
    <cellStyle name="Заголовок 4" xfId="898"/>
    <cellStyle name="Заголовок 4 2" xfId="899"/>
    <cellStyle name="Итог" xfId="900"/>
    <cellStyle name="Итог 2" xfId="901"/>
    <cellStyle name="Итог 2 2" xfId="902"/>
    <cellStyle name="Итог 2 3" xfId="903"/>
    <cellStyle name="Итог 2 4" xfId="904"/>
    <cellStyle name="Итог 2 5" xfId="905"/>
    <cellStyle name="Контрольная ячейка" xfId="906"/>
    <cellStyle name="Контрольная ячейка 2" xfId="907"/>
    <cellStyle name="Название" xfId="908"/>
    <cellStyle name="Название 2" xfId="909"/>
    <cellStyle name="Нейтральный" xfId="910"/>
    <cellStyle name="Нейтральный 2" xfId="911"/>
    <cellStyle name="Обычный 10" xfId="912"/>
    <cellStyle name="Обычный 10 2" xfId="913"/>
    <cellStyle name="Обычный 10 2 2" xfId="914"/>
    <cellStyle name="Обычный 10 2 3" xfId="915"/>
    <cellStyle name="Обычный 10 3" xfId="916"/>
    <cellStyle name="Обычный 10 3 2" xfId="917"/>
    <cellStyle name="Обычный 10 3 3" xfId="918"/>
    <cellStyle name="Обычный 10 4" xfId="919"/>
    <cellStyle name="Обычный 10 4 2" xfId="920"/>
    <cellStyle name="Обычный 10 4 3" xfId="921"/>
    <cellStyle name="Обычный 10 5" xfId="922"/>
    <cellStyle name="Обычный 11" xfId="923"/>
    <cellStyle name="Обычный 11 2" xfId="924"/>
    <cellStyle name="Обычный 11 2 2" xfId="925"/>
    <cellStyle name="Обычный 11 2 2 2" xfId="926"/>
    <cellStyle name="Обычный 11 2 2 3" xfId="927"/>
    <cellStyle name="Обычный 11 2 3" xfId="928"/>
    <cellStyle name="Обычный 11 2 3 2" xfId="929"/>
    <cellStyle name="Обычный 11 2 3 3" xfId="930"/>
    <cellStyle name="Обычный 11 2 4" xfId="931"/>
    <cellStyle name="Обычный 11 2 5" xfId="932"/>
    <cellStyle name="Обычный 11 3" xfId="933"/>
    <cellStyle name="Обычный 11 4" xfId="934"/>
    <cellStyle name="Обычный 11 4 2" xfId="935"/>
    <cellStyle name="Обычный 11 4 2 2" xfId="936"/>
    <cellStyle name="Обычный 11 4 2 3" xfId="937"/>
    <cellStyle name="Обычный 11 4 3" xfId="938"/>
    <cellStyle name="Обычный 11 4 4" xfId="939"/>
    <cellStyle name="Обычный 11 5" xfId="940"/>
    <cellStyle name="Обычный 11 5 2" xfId="941"/>
    <cellStyle name="Обычный 11 5 2 2" xfId="942"/>
    <cellStyle name="Обычный 11 5 2 3" xfId="943"/>
    <cellStyle name="Обычный 11 5 3" xfId="944"/>
    <cellStyle name="Обычный 11 5 4" xfId="945"/>
    <cellStyle name="Обычный 11 6" xfId="946"/>
    <cellStyle name="Обычный 11 6 2" xfId="947"/>
    <cellStyle name="Обычный 11 6 3" xfId="948"/>
    <cellStyle name="Обычный 11 7" xfId="949"/>
    <cellStyle name="Обычный 11 7 2" xfId="950"/>
    <cellStyle name="Обычный 11 7 3" xfId="951"/>
    <cellStyle name="Обычный 12" xfId="952"/>
    <cellStyle name="Обычный 12 2" xfId="953"/>
    <cellStyle name="Обычный 12 2 2" xfId="954"/>
    <cellStyle name="Обычный 12 2 3" xfId="955"/>
    <cellStyle name="Обычный 13" xfId="956"/>
    <cellStyle name="Обычный 14" xfId="957"/>
    <cellStyle name="Обычный 14 2" xfId="958"/>
    <cellStyle name="Обычный 14 3" xfId="959"/>
    <cellStyle name="Обычный 14 4" xfId="960"/>
    <cellStyle name="Обычный 15" xfId="961"/>
    <cellStyle name="Обычный 15 2" xfId="962"/>
    <cellStyle name="Обычный 15 3" xfId="963"/>
    <cellStyle name="Обычный 16" xfId="964"/>
    <cellStyle name="Обычный 16 2" xfId="965"/>
    <cellStyle name="Обычный 17" xfId="966"/>
    <cellStyle name="Обычный 18" xfId="967"/>
    <cellStyle name="Обычный 19" xfId="968"/>
    <cellStyle name="Обычный 2" xfId="969"/>
    <cellStyle name="Обычный 2 10" xfId="970"/>
    <cellStyle name="Обычный 2 10 2" xfId="971"/>
    <cellStyle name="Обычный 2 10 3" xfId="972"/>
    <cellStyle name="Обычный 2 10 3 2" xfId="973"/>
    <cellStyle name="Обычный 2 10 3 3" xfId="974"/>
    <cellStyle name="Обычный 2 10 4" xfId="975"/>
    <cellStyle name="Обычный 2 10 4 2" xfId="976"/>
    <cellStyle name="Обычный 2 10 4 3" xfId="977"/>
    <cellStyle name="Обычный 2 11" xfId="978"/>
    <cellStyle name="Обычный 2 11 2" xfId="979"/>
    <cellStyle name="Обычный 2 11 3" xfId="980"/>
    <cellStyle name="Обычный 2 11 3 2" xfId="981"/>
    <cellStyle name="Обычный 2 11 3 3" xfId="982"/>
    <cellStyle name="Обычный 2 12" xfId="983"/>
    <cellStyle name="Обычный 2 12 2" xfId="984"/>
    <cellStyle name="Обычный 2 12 3" xfId="985"/>
    <cellStyle name="Обычный 2 13" xfId="986"/>
    <cellStyle name="Обычный 2 13 2" xfId="987"/>
    <cellStyle name="Обычный 2 13 3" xfId="988"/>
    <cellStyle name="Обычный 2 14" xfId="989"/>
    <cellStyle name="Обычный 2 14 2" xfId="990"/>
    <cellStyle name="Обычный 2 15" xfId="991"/>
    <cellStyle name="Обычный 2 16" xfId="992"/>
    <cellStyle name="Обычный 2 16 2" xfId="993"/>
    <cellStyle name="Обычный 2 16 3" xfId="994"/>
    <cellStyle name="Обычный 2 17" xfId="995"/>
    <cellStyle name="Обычный 2 18" xfId="996"/>
    <cellStyle name="Обычный 2 2" xfId="997"/>
    <cellStyle name="Обычный 2 2 2" xfId="998"/>
    <cellStyle name="Обычный 2 2 3" xfId="999"/>
    <cellStyle name="Обычный 2 2 3 2" xfId="1000"/>
    <cellStyle name="Обычный 2 2 3 2 2" xfId="1001"/>
    <cellStyle name="Обычный 2 2 3 2 2 2" xfId="1002"/>
    <cellStyle name="Обычный 2 2 3 2 2 3" xfId="1003"/>
    <cellStyle name="Обычный 2 2 3 2 3" xfId="1004"/>
    <cellStyle name="Обычный 2 2 3 2 4" xfId="1005"/>
    <cellStyle name="Обычный 2 2 3 2 4 2" xfId="1006"/>
    <cellStyle name="Обычный 2 2 3 2 4 3" xfId="1007"/>
    <cellStyle name="Обычный 2 2 3 3" xfId="1008"/>
    <cellStyle name="Обычный 2 2 3 3 2" xfId="1009"/>
    <cellStyle name="Обычный 2 2 3 3 3" xfId="1010"/>
    <cellStyle name="Обычный 2 2 3 3 3 2" xfId="1011"/>
    <cellStyle name="Обычный 2 2 3 3 3 3" xfId="1012"/>
    <cellStyle name="Обычный 2 2 3 4" xfId="1013"/>
    <cellStyle name="Обычный 2 2 3 4 2" xfId="1014"/>
    <cellStyle name="Обычный 2 2 3 4 3" xfId="1015"/>
    <cellStyle name="Обычный 2 2 3 4 3 2" xfId="1016"/>
    <cellStyle name="Обычный 2 2 3 4 3 3" xfId="1017"/>
    <cellStyle name="Обычный 2 2 3 5" xfId="1018"/>
    <cellStyle name="Обычный 2 2 3 5 2" xfId="1019"/>
    <cellStyle name="Обычный 2 2 3 5 3" xfId="1020"/>
    <cellStyle name="Обычный 2 2 3 6" xfId="1021"/>
    <cellStyle name="Обычный 2 2 3 6 2" xfId="1022"/>
    <cellStyle name="Обычный 2 2 3 6 3" xfId="1023"/>
    <cellStyle name="Обычный 2 2 3 7" xfId="1024"/>
    <cellStyle name="Обычный 2 2 3 7 2" xfId="1025"/>
    <cellStyle name="Обычный 2 2 3 7 3" xfId="1026"/>
    <cellStyle name="Обычный 2 2 3 8" xfId="1027"/>
    <cellStyle name="Обычный 2 2 3 9" xfId="1028"/>
    <cellStyle name="Обычный 2 2 4" xfId="1029"/>
    <cellStyle name="Обычный 2 2 4 2" xfId="1030"/>
    <cellStyle name="Обычный 2 2 4 2 2" xfId="1031"/>
    <cellStyle name="Обычный 2 2 4 2 2 2" xfId="1032"/>
    <cellStyle name="Обычный 2 2 4 2 2 3" xfId="1033"/>
    <cellStyle name="Обычный 2 2 4 2 3" xfId="1034"/>
    <cellStyle name="Обычный 2 2 4 2 3 2" xfId="1035"/>
    <cellStyle name="Обычный 2 2 4 2 3 3" xfId="1036"/>
    <cellStyle name="Обычный 2 2 4 2 4" xfId="1037"/>
    <cellStyle name="Обычный 2 2 4 2 5" xfId="1038"/>
    <cellStyle name="Обычный 2 2 4 3" xfId="1039"/>
    <cellStyle name="Обычный 2 2 4 4" xfId="1040"/>
    <cellStyle name="Обычный 2 2 5" xfId="1041"/>
    <cellStyle name="Обычный 2 2 5 2" xfId="1042"/>
    <cellStyle name="Обычный 2 2 5 3" xfId="1043"/>
    <cellStyle name="Обычный 2 2 6" xfId="1044"/>
    <cellStyle name="Обычный 2 2 6 2" xfId="1045"/>
    <cellStyle name="Обычный 2 2 6 3" xfId="1046"/>
    <cellStyle name="Обычный 2 3" xfId="1047"/>
    <cellStyle name="Обычный 2 3 10" xfId="1048"/>
    <cellStyle name="Обычный 2 3 10 2" xfId="1049"/>
    <cellStyle name="Обычный 2 3 10 3" xfId="1050"/>
    <cellStyle name="Обычный 2 3 11" xfId="1051"/>
    <cellStyle name="Обычный 2 3 12" xfId="1052"/>
    <cellStyle name="Обычный 2 3 2" xfId="1053"/>
    <cellStyle name="Обычный 2 3 2 2" xfId="1054"/>
    <cellStyle name="Обычный 2 3 2 3" xfId="1055"/>
    <cellStyle name="Обычный 2 3 2 3 2" xfId="1056"/>
    <cellStyle name="Обычный 2 3 2 3 3" xfId="1057"/>
    <cellStyle name="Обычный 2 3 2 4" xfId="1058"/>
    <cellStyle name="Обычный 2 3 2 4 2" xfId="1059"/>
    <cellStyle name="Обычный 2 3 2 4 3" xfId="1060"/>
    <cellStyle name="Обычный 2 3 2 5" xfId="1061"/>
    <cellStyle name="Обычный 2 3 2 6" xfId="1062"/>
    <cellStyle name="Обычный 2 3 3" xfId="1063"/>
    <cellStyle name="Обычный 2 3 3 2" xfId="1064"/>
    <cellStyle name="Обычный 2 3 3 2 2" xfId="1065"/>
    <cellStyle name="Обычный 2 3 3 2 3" xfId="1066"/>
    <cellStyle name="Обычный 2 3 3 3" xfId="1067"/>
    <cellStyle name="Обычный 2 3 3 3 2" xfId="1068"/>
    <cellStyle name="Обычный 2 3 3 3 3" xfId="1069"/>
    <cellStyle name="Обычный 2 3 3 4" xfId="1070"/>
    <cellStyle name="Обычный 2 3 3 5" xfId="1071"/>
    <cellStyle name="Обычный 2 3 4" xfId="1072"/>
    <cellStyle name="Обычный 2 3 4 2" xfId="1073"/>
    <cellStyle name="Обычный 2 3 4 3" xfId="1074"/>
    <cellStyle name="Обычный 2 3 4 3 2" xfId="1075"/>
    <cellStyle name="Обычный 2 3 4 3 3" xfId="1076"/>
    <cellStyle name="Обычный 2 3 5" xfId="1077"/>
    <cellStyle name="Обычный 2 3 5 2" xfId="1078"/>
    <cellStyle name="Обычный 2 3 5 3" xfId="1079"/>
    <cellStyle name="Обычный 2 3 6" xfId="1080"/>
    <cellStyle name="Обычный 2 3 6 2" xfId="1081"/>
    <cellStyle name="Обычный 2 3 6 3" xfId="1082"/>
    <cellStyle name="Обычный 2 3 7" xfId="1083"/>
    <cellStyle name="Обычный 2 3 7 2" xfId="1084"/>
    <cellStyle name="Обычный 2 3 7 3" xfId="1085"/>
    <cellStyle name="Обычный 2 3 7 3 2" xfId="1086"/>
    <cellStyle name="Обычный 2 3 7 3 3" xfId="1087"/>
    <cellStyle name="Обычный 2 3 8" xfId="1088"/>
    <cellStyle name="Обычный 2 3 8 2" xfId="1089"/>
    <cellStyle name="Обычный 2 3 8 3" xfId="1090"/>
    <cellStyle name="Обычный 2 3 9" xfId="1091"/>
    <cellStyle name="Обычный 2 3 9 2" xfId="1092"/>
    <cellStyle name="Обычный 2 3 9 3" xfId="1093"/>
    <cellStyle name="Обычный 2 4" xfId="1094"/>
    <cellStyle name="Обычный 2 4 2" xfId="1095"/>
    <cellStyle name="Обычный 2 4 2 2" xfId="1096"/>
    <cellStyle name="Обычный 2 4 2 3" xfId="1097"/>
    <cellStyle name="Обычный 2 4 3" xfId="1098"/>
    <cellStyle name="Обычный 2 4 3 2" xfId="1099"/>
    <cellStyle name="Обычный 2 4 3 3" xfId="1100"/>
    <cellStyle name="Обычный 2 4 4" xfId="1101"/>
    <cellStyle name="Обычный 2 4 4 2" xfId="1102"/>
    <cellStyle name="Обычный 2 4 4 3" xfId="1103"/>
    <cellStyle name="Обычный 2 4 5" xfId="1104"/>
    <cellStyle name="Обычный 2 4 5 2" xfId="1105"/>
    <cellStyle name="Обычный 2 4 5 3" xfId="1106"/>
    <cellStyle name="Обычный 2 4 6" xfId="1107"/>
    <cellStyle name="Обычный 2 4 6 2" xfId="1108"/>
    <cellStyle name="Обычный 2 4 6 3" xfId="1109"/>
    <cellStyle name="Обычный 2 4 7" xfId="1110"/>
    <cellStyle name="Обычный 2 4 8" xfId="1111"/>
    <cellStyle name="Обычный 2 5" xfId="1112"/>
    <cellStyle name="Обычный 2 5 2" xfId="1113"/>
    <cellStyle name="Обычный 2 5 2 2" xfId="1114"/>
    <cellStyle name="Обычный 2 5 2 3" xfId="1115"/>
    <cellStyle name="Обычный 2 5 3" xfId="1116"/>
    <cellStyle name="Обычный 2 5 3 2" xfId="1117"/>
    <cellStyle name="Обычный 2 5 3 3" xfId="1118"/>
    <cellStyle name="Обычный 2 5 4" xfId="1119"/>
    <cellStyle name="Обычный 2 5 4 2" xfId="1120"/>
    <cellStyle name="Обычный 2 5 4 3" xfId="1121"/>
    <cellStyle name="Обычный 2 5 5" xfId="1122"/>
    <cellStyle name="Обычный 2 5 5 2" xfId="1123"/>
    <cellStyle name="Обычный 2 5 5 3" xfId="1124"/>
    <cellStyle name="Обычный 2 5 6" xfId="1125"/>
    <cellStyle name="Обычный 2 5 6 2" xfId="1126"/>
    <cellStyle name="Обычный 2 5 6 3" xfId="1127"/>
    <cellStyle name="Обычный 2 5 7" xfId="1128"/>
    <cellStyle name="Обычный 2 5 8" xfId="1129"/>
    <cellStyle name="Обычный 2 6" xfId="1130"/>
    <cellStyle name="Обычный 2 6 2" xfId="1131"/>
    <cellStyle name="Обычный 2 6 2 2" xfId="1132"/>
    <cellStyle name="Обычный 2 6 2 3" xfId="1133"/>
    <cellStyle name="Обычный 2 6 3" xfId="1134"/>
    <cellStyle name="Обычный 2 6 4" xfId="1135"/>
    <cellStyle name="Обычный 2 7" xfId="1136"/>
    <cellStyle name="Обычный 2 7 2" xfId="1137"/>
    <cellStyle name="Обычный 2 7 3" xfId="1138"/>
    <cellStyle name="Обычный 2 8" xfId="1139"/>
    <cellStyle name="Обычный 2 8 2" xfId="1140"/>
    <cellStyle name="Обычный 2 8 3" xfId="1141"/>
    <cellStyle name="Обычный 2 9" xfId="1142"/>
    <cellStyle name="Обычный 2 9 2" xfId="1143"/>
    <cellStyle name="Обычный 2 9 3" xfId="1144"/>
    <cellStyle name="Обычный 20" xfId="1145"/>
    <cellStyle name="Обычный 21" xfId="1146"/>
    <cellStyle name="Обычный 21 2" xfId="1147"/>
    <cellStyle name="Обычный 22" xfId="1148"/>
    <cellStyle name="Обычный 23" xfId="1149"/>
    <cellStyle name="Обычный 24" xfId="1150"/>
    <cellStyle name="Обычный 3" xfId="1151"/>
    <cellStyle name="Обычный 3 2" xfId="1152"/>
    <cellStyle name="Обычный 4" xfId="1153"/>
    <cellStyle name="Обычный 4 2" xfId="1154"/>
    <cellStyle name="Обычный 5" xfId="1155"/>
    <cellStyle name="Обычный 5 2" xfId="1156"/>
    <cellStyle name="Обычный 5 3" xfId="1157"/>
    <cellStyle name="Обычный 6" xfId="1158"/>
    <cellStyle name="Обычный 7" xfId="1159"/>
    <cellStyle name="Обычный 7 2" xfId="1160"/>
    <cellStyle name="Обычный 7 2 10" xfId="1161"/>
    <cellStyle name="Обычный 7 2 10 2" xfId="1162"/>
    <cellStyle name="Обычный 7 2 10 3" xfId="1163"/>
    <cellStyle name="Обычный 7 2 11" xfId="1164"/>
    <cellStyle name="Обычный 7 2 11 2" xfId="1165"/>
    <cellStyle name="Обычный 7 2 11 3" xfId="1166"/>
    <cellStyle name="Обычный 7 2 12" xfId="1167"/>
    <cellStyle name="Обычный 7 2 13" xfId="1168"/>
    <cellStyle name="Обычный 7 2 2" xfId="1169"/>
    <cellStyle name="Обычный 7 2 2 2" xfId="1170"/>
    <cellStyle name="Обычный 7 2 2 2 2" xfId="1171"/>
    <cellStyle name="Обычный 7 2 2 2 3" xfId="1172"/>
    <cellStyle name="Обычный 7 2 2 3" xfId="1173"/>
    <cellStyle name="Обычный 7 2 2 3 2" xfId="1174"/>
    <cellStyle name="Обычный 7 2 2 3 3" xfId="1175"/>
    <cellStyle name="Обычный 7 2 2 4" xfId="1176"/>
    <cellStyle name="Обычный 7 2 2 5" xfId="1177"/>
    <cellStyle name="Обычный 7 2 3" xfId="1178"/>
    <cellStyle name="Обычный 7 2 3 2" xfId="1179"/>
    <cellStyle name="Обычный 7 2 3 2 2" xfId="1180"/>
    <cellStyle name="Обычный 7 2 3 2 3" xfId="1181"/>
    <cellStyle name="Обычный 7 2 3 3" xfId="1182"/>
    <cellStyle name="Обычный 7 2 3 3 2" xfId="1183"/>
    <cellStyle name="Обычный 7 2 3 3 3" xfId="1184"/>
    <cellStyle name="Обычный 7 2 3 4" xfId="1185"/>
    <cellStyle name="Обычный 7 2 3 5" xfId="1186"/>
    <cellStyle name="Обычный 7 2 4" xfId="1187"/>
    <cellStyle name="Обычный 7 2 4 2" xfId="1188"/>
    <cellStyle name="Обычный 7 2 4 2 2" xfId="1189"/>
    <cellStyle name="Обычный 7 2 4 2 3" xfId="1190"/>
    <cellStyle name="Обычный 7 2 4 3" xfId="1191"/>
    <cellStyle name="Обычный 7 2 4 4" xfId="1192"/>
    <cellStyle name="Обычный 7 2 5" xfId="1193"/>
    <cellStyle name="Обычный 7 2 5 2" xfId="1194"/>
    <cellStyle name="Обычный 7 2 5 3" xfId="1195"/>
    <cellStyle name="Обычный 7 2 6" xfId="1196"/>
    <cellStyle name="Обычный 7 2 6 2" xfId="1197"/>
    <cellStyle name="Обычный 7 2 6 3" xfId="1198"/>
    <cellStyle name="Обычный 7 2 7" xfId="1199"/>
    <cellStyle name="Обычный 7 2 7 2" xfId="1200"/>
    <cellStyle name="Обычный 7 2 7 3" xfId="1201"/>
    <cellStyle name="Обычный 7 2 8" xfId="1202"/>
    <cellStyle name="Обычный 7 2 8 2" xfId="1203"/>
    <cellStyle name="Обычный 7 2 8 3" xfId="1204"/>
    <cellStyle name="Обычный 7 2 9" xfId="1205"/>
    <cellStyle name="Обычный 7 2 9 2" xfId="1206"/>
    <cellStyle name="Обычный 7 2 9 3" xfId="1207"/>
    <cellStyle name="Обычный 7 3" xfId="1208"/>
    <cellStyle name="Обычный 7 3 2" xfId="1209"/>
    <cellStyle name="Обычный 7 3 3" xfId="1210"/>
    <cellStyle name="Обычный 7 4" xfId="1211"/>
    <cellStyle name="Обычный 7 4 2" xfId="1212"/>
    <cellStyle name="Обычный 8" xfId="1213"/>
    <cellStyle name="Обычный 8 2" xfId="1214"/>
    <cellStyle name="Обычный 9" xfId="1215"/>
    <cellStyle name="Обычный 9 2" xfId="1216"/>
    <cellStyle name="Обычный 9 2 2" xfId="1217"/>
    <cellStyle name="Обычный 9 2 2 2" xfId="1218"/>
    <cellStyle name="Обычный 9 2 2 3" xfId="1219"/>
    <cellStyle name="Обычный 9 3" xfId="1220"/>
    <cellStyle name="Обычный 9 4" xfId="1221"/>
    <cellStyle name="Followed Hyperlink" xfId="1222"/>
    <cellStyle name="Плохой" xfId="1223"/>
    <cellStyle name="Плохой 2" xfId="1224"/>
    <cellStyle name="Пояснение" xfId="1225"/>
    <cellStyle name="Пояснение 2" xfId="1226"/>
    <cellStyle name="Примечание" xfId="1227"/>
    <cellStyle name="Примечание 2" xfId="1228"/>
    <cellStyle name="Примечание 2 2" xfId="1229"/>
    <cellStyle name="Примечание 2 2 2" xfId="1230"/>
    <cellStyle name="Примечание 2 2 3" xfId="1231"/>
    <cellStyle name="Примечание 2 2 4" xfId="1232"/>
    <cellStyle name="Примечание 2 2 5" xfId="1233"/>
    <cellStyle name="Примечание 2 3" xfId="1234"/>
    <cellStyle name="Примечание 2 4" xfId="1235"/>
    <cellStyle name="Примечание 2 5" xfId="1236"/>
    <cellStyle name="Примечание 2 6" xfId="1237"/>
    <cellStyle name="Примечание 2 7" xfId="1238"/>
    <cellStyle name="Примечание 3" xfId="1239"/>
    <cellStyle name="Примечание 3 2" xfId="1240"/>
    <cellStyle name="Примечание 3 2 2" xfId="1241"/>
    <cellStyle name="Примечание 3 2 3" xfId="1242"/>
    <cellStyle name="Примечание 3 2 4" xfId="1243"/>
    <cellStyle name="Примечание 3 2 5" xfId="1244"/>
    <cellStyle name="Примечание 3 3" xfId="1245"/>
    <cellStyle name="Примечание 3 4" xfId="1246"/>
    <cellStyle name="Примечание 3 5" xfId="1247"/>
    <cellStyle name="Примечание 3 6" xfId="1248"/>
    <cellStyle name="Percent" xfId="1249"/>
    <cellStyle name="Процентный 2" xfId="1250"/>
    <cellStyle name="Процентный 2 2" xfId="1251"/>
    <cellStyle name="Процентный 3" xfId="1252"/>
    <cellStyle name="Процентный 3 2" xfId="1253"/>
    <cellStyle name="Процентный 3 3" xfId="1254"/>
    <cellStyle name="Процентный 4" xfId="1255"/>
    <cellStyle name="Процентный 5" xfId="1256"/>
    <cellStyle name="Процентный 6" xfId="1257"/>
    <cellStyle name="Процентный 7" xfId="1258"/>
    <cellStyle name="Связанная ячейка" xfId="1259"/>
    <cellStyle name="Связанная ячейка 2" xfId="1260"/>
    <cellStyle name="Стиль 1" xfId="1261"/>
    <cellStyle name="Текст предупреждения" xfId="1262"/>
    <cellStyle name="Текст предупреждения 2" xfId="1263"/>
    <cellStyle name="Comma" xfId="1264"/>
    <cellStyle name="Comma [0]" xfId="1265"/>
    <cellStyle name="Финансовый 2" xfId="1266"/>
    <cellStyle name="Финансовый 2 2" xfId="1267"/>
    <cellStyle name="Финансовый 2 2 2" xfId="1268"/>
    <cellStyle name="Финансовый 2 2 3" xfId="1269"/>
    <cellStyle name="Финансовый 2 3" xfId="1270"/>
    <cellStyle name="Финансовый 2 4" xfId="1271"/>
    <cellStyle name="Финансовый 2 5" xfId="1272"/>
    <cellStyle name="Финансовый 3" xfId="1273"/>
    <cellStyle name="Финансовый 4" xfId="1274"/>
    <cellStyle name="Финансовый 5" xfId="1275"/>
    <cellStyle name="Финансовый 5 2" xfId="1276"/>
    <cellStyle name="Финансовый 5 3" xfId="1277"/>
    <cellStyle name="Хороший" xfId="1278"/>
    <cellStyle name="Хороший 2" xfId="12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139</xdr:row>
      <xdr:rowOff>0</xdr:rowOff>
    </xdr:from>
    <xdr:ext cx="0" cy="200025"/>
    <xdr:grpSp>
      <xdr:nvGrpSpPr>
        <xdr:cNvPr id="1" name="Группа 1"/>
        <xdr:cNvGrpSpPr>
          <a:grpSpLocks/>
        </xdr:cNvGrpSpPr>
      </xdr:nvGrpSpPr>
      <xdr:grpSpPr>
        <a:xfrm>
          <a:off x="2533650" y="76314300"/>
          <a:ext cx="0" cy="200025"/>
          <a:chOff x="12700" y="62141100"/>
          <a:chExt cx="5245100" cy="314325"/>
        </a:xfrm>
        <a:solidFill>
          <a:srgbClr val="FFFFFF"/>
        </a:solidFill>
      </xdr:grpSpPr>
      <xdr:sp>
        <xdr:nvSpPr>
          <xdr:cNvPr id="2" name="4893"/>
          <xdr:cNvSpPr>
            <a:spLocks/>
          </xdr:cNvSpPr>
        </xdr:nvSpPr>
        <xdr:spPr>
          <a:xfrm>
            <a:off x="2534282" y="74103131"/>
            <a:ext cx="0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4894"/>
          <xdr:cNvSpPr>
            <a:spLocks/>
          </xdr:cNvSpPr>
        </xdr:nvSpPr>
        <xdr:spPr>
          <a:xfrm>
            <a:off x="2534282" y="74103131"/>
            <a:ext cx="0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4895"/>
          <xdr:cNvSpPr>
            <a:spLocks/>
          </xdr:cNvSpPr>
        </xdr:nvSpPr>
        <xdr:spPr>
          <a:xfrm>
            <a:off x="2534282" y="74103131"/>
            <a:ext cx="0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4900"/>
          <xdr:cNvSpPr>
            <a:spLocks/>
          </xdr:cNvSpPr>
        </xdr:nvSpPr>
        <xdr:spPr>
          <a:xfrm>
            <a:off x="2534282" y="74105881"/>
            <a:ext cx="0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139</xdr:row>
      <xdr:rowOff>0</xdr:rowOff>
    </xdr:from>
    <xdr:ext cx="476250" cy="200025"/>
    <xdr:grpSp>
      <xdr:nvGrpSpPr>
        <xdr:cNvPr id="6" name="Группа 6"/>
        <xdr:cNvGrpSpPr>
          <a:grpSpLocks/>
        </xdr:cNvGrpSpPr>
      </xdr:nvGrpSpPr>
      <xdr:grpSpPr>
        <a:xfrm>
          <a:off x="2533650" y="76314300"/>
          <a:ext cx="476250" cy="200025"/>
          <a:chOff x="12700" y="62141100"/>
          <a:chExt cx="5245100" cy="314325"/>
        </a:xfrm>
        <a:solidFill>
          <a:srgbClr val="FFFFFF"/>
        </a:solidFill>
      </xdr:grpSpPr>
      <xdr:sp>
        <xdr:nvSpPr>
          <xdr:cNvPr id="7" name="4893"/>
          <xdr:cNvSpPr>
            <a:spLocks/>
          </xdr:cNvSpPr>
        </xdr:nvSpPr>
        <xdr:spPr>
          <a:xfrm>
            <a:off x="12700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4894"/>
          <xdr:cNvSpPr>
            <a:spLocks/>
          </xdr:cNvSpPr>
        </xdr:nvSpPr>
        <xdr:spPr>
          <a:xfrm>
            <a:off x="2215642" y="62141100"/>
            <a:ext cx="83921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4895"/>
          <xdr:cNvSpPr>
            <a:spLocks/>
          </xdr:cNvSpPr>
        </xdr:nvSpPr>
        <xdr:spPr>
          <a:xfrm>
            <a:off x="3369564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4900"/>
          <xdr:cNvSpPr>
            <a:spLocks/>
          </xdr:cNvSpPr>
        </xdr:nvSpPr>
        <xdr:spPr>
          <a:xfrm>
            <a:off x="3369564" y="62305728"/>
            <a:ext cx="1888236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3</xdr:col>
      <xdr:colOff>419100</xdr:colOff>
      <xdr:row>139</xdr:row>
      <xdr:rowOff>0</xdr:rowOff>
    </xdr:from>
    <xdr:ext cx="0" cy="200025"/>
    <xdr:grpSp>
      <xdr:nvGrpSpPr>
        <xdr:cNvPr id="11" name="Группа 11"/>
        <xdr:cNvGrpSpPr>
          <a:grpSpLocks/>
        </xdr:cNvGrpSpPr>
      </xdr:nvGrpSpPr>
      <xdr:grpSpPr>
        <a:xfrm>
          <a:off x="2533650" y="76314300"/>
          <a:ext cx="0" cy="200025"/>
          <a:chOff x="12700" y="62141100"/>
          <a:chExt cx="5245100" cy="314325"/>
        </a:xfrm>
        <a:solidFill>
          <a:srgbClr val="FFFFFF"/>
        </a:solidFill>
      </xdr:grpSpPr>
      <xdr:sp>
        <xdr:nvSpPr>
          <xdr:cNvPr id="12" name="4893"/>
          <xdr:cNvSpPr>
            <a:spLocks/>
          </xdr:cNvSpPr>
        </xdr:nvSpPr>
        <xdr:spPr>
          <a:xfrm>
            <a:off x="2534282" y="74090872"/>
            <a:ext cx="0" cy="17963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4894"/>
          <xdr:cNvSpPr>
            <a:spLocks/>
          </xdr:cNvSpPr>
        </xdr:nvSpPr>
        <xdr:spPr>
          <a:xfrm>
            <a:off x="2534282" y="74090872"/>
            <a:ext cx="0" cy="17963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4895"/>
          <xdr:cNvSpPr>
            <a:spLocks/>
          </xdr:cNvSpPr>
        </xdr:nvSpPr>
        <xdr:spPr>
          <a:xfrm>
            <a:off x="2534282" y="74090872"/>
            <a:ext cx="0" cy="17963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4900"/>
          <xdr:cNvSpPr>
            <a:spLocks/>
          </xdr:cNvSpPr>
        </xdr:nvSpPr>
        <xdr:spPr>
          <a:xfrm>
            <a:off x="2534282" y="74105881"/>
            <a:ext cx="0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3</xdr:col>
      <xdr:colOff>419100</xdr:colOff>
      <xdr:row>139</xdr:row>
      <xdr:rowOff>0</xdr:rowOff>
    </xdr:from>
    <xdr:ext cx="476250" cy="200025"/>
    <xdr:grpSp>
      <xdr:nvGrpSpPr>
        <xdr:cNvPr id="16" name="Группа 16"/>
        <xdr:cNvGrpSpPr>
          <a:grpSpLocks/>
        </xdr:cNvGrpSpPr>
      </xdr:nvGrpSpPr>
      <xdr:grpSpPr>
        <a:xfrm>
          <a:off x="2533650" y="76314300"/>
          <a:ext cx="476250" cy="200025"/>
          <a:chOff x="12700" y="62141100"/>
          <a:chExt cx="5245100" cy="314325"/>
        </a:xfrm>
        <a:solidFill>
          <a:srgbClr val="FFFFFF"/>
        </a:solidFill>
      </xdr:grpSpPr>
      <xdr:sp>
        <xdr:nvSpPr>
          <xdr:cNvPr id="17" name="4893"/>
          <xdr:cNvSpPr>
            <a:spLocks/>
          </xdr:cNvSpPr>
        </xdr:nvSpPr>
        <xdr:spPr>
          <a:xfrm>
            <a:off x="12700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4894"/>
          <xdr:cNvSpPr>
            <a:spLocks/>
          </xdr:cNvSpPr>
        </xdr:nvSpPr>
        <xdr:spPr>
          <a:xfrm>
            <a:off x="2215642" y="62141100"/>
            <a:ext cx="83921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4895"/>
          <xdr:cNvSpPr>
            <a:spLocks/>
          </xdr:cNvSpPr>
        </xdr:nvSpPr>
        <xdr:spPr>
          <a:xfrm>
            <a:off x="3369564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4900"/>
          <xdr:cNvSpPr>
            <a:spLocks/>
          </xdr:cNvSpPr>
        </xdr:nvSpPr>
        <xdr:spPr>
          <a:xfrm>
            <a:off x="3369564" y="62305728"/>
            <a:ext cx="1888236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3</xdr:col>
      <xdr:colOff>419100</xdr:colOff>
      <xdr:row>139</xdr:row>
      <xdr:rowOff>0</xdr:rowOff>
    </xdr:from>
    <xdr:ext cx="476250" cy="200025"/>
    <xdr:grpSp>
      <xdr:nvGrpSpPr>
        <xdr:cNvPr id="21" name="Группа 21"/>
        <xdr:cNvGrpSpPr>
          <a:grpSpLocks/>
        </xdr:cNvGrpSpPr>
      </xdr:nvGrpSpPr>
      <xdr:grpSpPr>
        <a:xfrm>
          <a:off x="2533650" y="76314300"/>
          <a:ext cx="476250" cy="200025"/>
          <a:chOff x="12700" y="62141100"/>
          <a:chExt cx="5245100" cy="314325"/>
        </a:xfrm>
        <a:solidFill>
          <a:srgbClr val="FFFFFF"/>
        </a:solidFill>
      </xdr:grpSpPr>
      <xdr:sp>
        <xdr:nvSpPr>
          <xdr:cNvPr id="22" name="4893"/>
          <xdr:cNvSpPr>
            <a:spLocks/>
          </xdr:cNvSpPr>
        </xdr:nvSpPr>
        <xdr:spPr>
          <a:xfrm>
            <a:off x="12700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4894"/>
          <xdr:cNvSpPr>
            <a:spLocks/>
          </xdr:cNvSpPr>
        </xdr:nvSpPr>
        <xdr:spPr>
          <a:xfrm>
            <a:off x="2215642" y="62141100"/>
            <a:ext cx="83921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4895"/>
          <xdr:cNvSpPr>
            <a:spLocks/>
          </xdr:cNvSpPr>
        </xdr:nvSpPr>
        <xdr:spPr>
          <a:xfrm>
            <a:off x="3369564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4900"/>
          <xdr:cNvSpPr>
            <a:spLocks/>
          </xdr:cNvSpPr>
        </xdr:nvSpPr>
        <xdr:spPr>
          <a:xfrm>
            <a:off x="3369564" y="62305728"/>
            <a:ext cx="1888236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3</xdr:col>
      <xdr:colOff>419100</xdr:colOff>
      <xdr:row>139</xdr:row>
      <xdr:rowOff>0</xdr:rowOff>
    </xdr:from>
    <xdr:ext cx="476250" cy="200025"/>
    <xdr:grpSp>
      <xdr:nvGrpSpPr>
        <xdr:cNvPr id="26" name="Группа 26"/>
        <xdr:cNvGrpSpPr>
          <a:grpSpLocks/>
        </xdr:cNvGrpSpPr>
      </xdr:nvGrpSpPr>
      <xdr:grpSpPr>
        <a:xfrm>
          <a:off x="2533650" y="76314300"/>
          <a:ext cx="476250" cy="200025"/>
          <a:chOff x="12700" y="62141100"/>
          <a:chExt cx="5245100" cy="314325"/>
        </a:xfrm>
        <a:solidFill>
          <a:srgbClr val="FFFFFF"/>
        </a:solidFill>
      </xdr:grpSpPr>
      <xdr:sp>
        <xdr:nvSpPr>
          <xdr:cNvPr id="27" name="4893"/>
          <xdr:cNvSpPr>
            <a:spLocks/>
          </xdr:cNvSpPr>
        </xdr:nvSpPr>
        <xdr:spPr>
          <a:xfrm>
            <a:off x="12700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4894"/>
          <xdr:cNvSpPr>
            <a:spLocks/>
          </xdr:cNvSpPr>
        </xdr:nvSpPr>
        <xdr:spPr>
          <a:xfrm>
            <a:off x="2215642" y="62141100"/>
            <a:ext cx="83921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4895"/>
          <xdr:cNvSpPr>
            <a:spLocks/>
          </xdr:cNvSpPr>
        </xdr:nvSpPr>
        <xdr:spPr>
          <a:xfrm>
            <a:off x="3369564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4900"/>
          <xdr:cNvSpPr>
            <a:spLocks/>
          </xdr:cNvSpPr>
        </xdr:nvSpPr>
        <xdr:spPr>
          <a:xfrm>
            <a:off x="3369564" y="62305728"/>
            <a:ext cx="1888236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3</xdr:col>
      <xdr:colOff>419100</xdr:colOff>
      <xdr:row>139</xdr:row>
      <xdr:rowOff>0</xdr:rowOff>
    </xdr:from>
    <xdr:ext cx="476250" cy="200025"/>
    <xdr:grpSp>
      <xdr:nvGrpSpPr>
        <xdr:cNvPr id="31" name="Группа 31"/>
        <xdr:cNvGrpSpPr>
          <a:grpSpLocks/>
        </xdr:cNvGrpSpPr>
      </xdr:nvGrpSpPr>
      <xdr:grpSpPr>
        <a:xfrm>
          <a:off x="2533650" y="76314300"/>
          <a:ext cx="476250" cy="200025"/>
          <a:chOff x="12700" y="62141100"/>
          <a:chExt cx="5245100" cy="314325"/>
        </a:xfrm>
        <a:solidFill>
          <a:srgbClr val="FFFFFF"/>
        </a:solidFill>
      </xdr:grpSpPr>
      <xdr:sp>
        <xdr:nvSpPr>
          <xdr:cNvPr id="32" name="4893"/>
          <xdr:cNvSpPr>
            <a:spLocks/>
          </xdr:cNvSpPr>
        </xdr:nvSpPr>
        <xdr:spPr>
          <a:xfrm>
            <a:off x="12700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4894"/>
          <xdr:cNvSpPr>
            <a:spLocks/>
          </xdr:cNvSpPr>
        </xdr:nvSpPr>
        <xdr:spPr>
          <a:xfrm>
            <a:off x="2215642" y="62141100"/>
            <a:ext cx="83921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4895"/>
          <xdr:cNvSpPr>
            <a:spLocks/>
          </xdr:cNvSpPr>
        </xdr:nvSpPr>
        <xdr:spPr>
          <a:xfrm>
            <a:off x="3369564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4900"/>
          <xdr:cNvSpPr>
            <a:spLocks/>
          </xdr:cNvSpPr>
        </xdr:nvSpPr>
        <xdr:spPr>
          <a:xfrm>
            <a:off x="3369564" y="62305728"/>
            <a:ext cx="1888236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3</xdr:col>
      <xdr:colOff>419100</xdr:colOff>
      <xdr:row>139</xdr:row>
      <xdr:rowOff>0</xdr:rowOff>
    </xdr:from>
    <xdr:ext cx="476250" cy="200025"/>
    <xdr:grpSp>
      <xdr:nvGrpSpPr>
        <xdr:cNvPr id="36" name="Группа 36"/>
        <xdr:cNvGrpSpPr>
          <a:grpSpLocks/>
        </xdr:cNvGrpSpPr>
      </xdr:nvGrpSpPr>
      <xdr:grpSpPr>
        <a:xfrm>
          <a:off x="2533650" y="76314300"/>
          <a:ext cx="476250" cy="200025"/>
          <a:chOff x="12700" y="62141100"/>
          <a:chExt cx="5245100" cy="314325"/>
        </a:xfrm>
        <a:solidFill>
          <a:srgbClr val="FFFFFF"/>
        </a:solidFill>
      </xdr:grpSpPr>
      <xdr:sp>
        <xdr:nvSpPr>
          <xdr:cNvPr id="37" name="4893"/>
          <xdr:cNvSpPr>
            <a:spLocks/>
          </xdr:cNvSpPr>
        </xdr:nvSpPr>
        <xdr:spPr>
          <a:xfrm>
            <a:off x="12700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4894"/>
          <xdr:cNvSpPr>
            <a:spLocks/>
          </xdr:cNvSpPr>
        </xdr:nvSpPr>
        <xdr:spPr>
          <a:xfrm>
            <a:off x="2215642" y="62141100"/>
            <a:ext cx="83921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4895"/>
          <xdr:cNvSpPr>
            <a:spLocks/>
          </xdr:cNvSpPr>
        </xdr:nvSpPr>
        <xdr:spPr>
          <a:xfrm>
            <a:off x="3369564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4900"/>
          <xdr:cNvSpPr>
            <a:spLocks/>
          </xdr:cNvSpPr>
        </xdr:nvSpPr>
        <xdr:spPr>
          <a:xfrm>
            <a:off x="3369564" y="62305728"/>
            <a:ext cx="1888236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3</xdr:col>
      <xdr:colOff>419100</xdr:colOff>
      <xdr:row>139</xdr:row>
      <xdr:rowOff>0</xdr:rowOff>
    </xdr:from>
    <xdr:ext cx="476250" cy="1000125"/>
    <xdr:grpSp>
      <xdr:nvGrpSpPr>
        <xdr:cNvPr id="41" name="Группа 41"/>
        <xdr:cNvGrpSpPr>
          <a:grpSpLocks/>
        </xdr:cNvGrpSpPr>
      </xdr:nvGrpSpPr>
      <xdr:grpSpPr>
        <a:xfrm>
          <a:off x="2533650" y="76314300"/>
          <a:ext cx="476250" cy="1000125"/>
          <a:chOff x="12700" y="62141100"/>
          <a:chExt cx="5245100" cy="314325"/>
        </a:xfrm>
        <a:solidFill>
          <a:srgbClr val="FFFFFF"/>
        </a:solidFill>
      </xdr:grpSpPr>
      <xdr:sp>
        <xdr:nvSpPr>
          <xdr:cNvPr id="42" name="4893"/>
          <xdr:cNvSpPr>
            <a:spLocks/>
          </xdr:cNvSpPr>
        </xdr:nvSpPr>
        <xdr:spPr>
          <a:xfrm>
            <a:off x="12700" y="62141100"/>
            <a:ext cx="1888236" cy="16761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4894"/>
          <xdr:cNvSpPr>
            <a:spLocks/>
          </xdr:cNvSpPr>
        </xdr:nvSpPr>
        <xdr:spPr>
          <a:xfrm>
            <a:off x="2215642" y="62141100"/>
            <a:ext cx="839216" cy="16761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4895"/>
          <xdr:cNvSpPr>
            <a:spLocks/>
          </xdr:cNvSpPr>
        </xdr:nvSpPr>
        <xdr:spPr>
          <a:xfrm>
            <a:off x="3369564" y="62141100"/>
            <a:ext cx="1888236" cy="16761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4900"/>
          <xdr:cNvSpPr>
            <a:spLocks/>
          </xdr:cNvSpPr>
        </xdr:nvSpPr>
        <xdr:spPr>
          <a:xfrm>
            <a:off x="3369564" y="62308714"/>
            <a:ext cx="1888236" cy="14671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3</xdr:col>
      <xdr:colOff>419100</xdr:colOff>
      <xdr:row>139</xdr:row>
      <xdr:rowOff>0</xdr:rowOff>
    </xdr:from>
    <xdr:ext cx="476250" cy="200025"/>
    <xdr:grpSp>
      <xdr:nvGrpSpPr>
        <xdr:cNvPr id="46" name="Группа 46"/>
        <xdr:cNvGrpSpPr>
          <a:grpSpLocks/>
        </xdr:cNvGrpSpPr>
      </xdr:nvGrpSpPr>
      <xdr:grpSpPr>
        <a:xfrm>
          <a:off x="2533650" y="76314300"/>
          <a:ext cx="476250" cy="200025"/>
          <a:chOff x="12700" y="62141100"/>
          <a:chExt cx="5245100" cy="314325"/>
        </a:xfrm>
        <a:solidFill>
          <a:srgbClr val="FFFFFF"/>
        </a:solidFill>
      </xdr:grpSpPr>
      <xdr:sp>
        <xdr:nvSpPr>
          <xdr:cNvPr id="47" name="4893"/>
          <xdr:cNvSpPr>
            <a:spLocks/>
          </xdr:cNvSpPr>
        </xdr:nvSpPr>
        <xdr:spPr>
          <a:xfrm>
            <a:off x="12700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4894"/>
          <xdr:cNvSpPr>
            <a:spLocks/>
          </xdr:cNvSpPr>
        </xdr:nvSpPr>
        <xdr:spPr>
          <a:xfrm>
            <a:off x="2215642" y="62141100"/>
            <a:ext cx="83921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4895"/>
          <xdr:cNvSpPr>
            <a:spLocks/>
          </xdr:cNvSpPr>
        </xdr:nvSpPr>
        <xdr:spPr>
          <a:xfrm>
            <a:off x="3369564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4900"/>
          <xdr:cNvSpPr>
            <a:spLocks/>
          </xdr:cNvSpPr>
        </xdr:nvSpPr>
        <xdr:spPr>
          <a:xfrm>
            <a:off x="3369564" y="62305728"/>
            <a:ext cx="1888236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3</xdr:col>
      <xdr:colOff>419100</xdr:colOff>
      <xdr:row>139</xdr:row>
      <xdr:rowOff>0</xdr:rowOff>
    </xdr:from>
    <xdr:ext cx="476250" cy="200025"/>
    <xdr:grpSp>
      <xdr:nvGrpSpPr>
        <xdr:cNvPr id="51" name="Группа 51"/>
        <xdr:cNvGrpSpPr>
          <a:grpSpLocks/>
        </xdr:cNvGrpSpPr>
      </xdr:nvGrpSpPr>
      <xdr:grpSpPr>
        <a:xfrm>
          <a:off x="2533650" y="76314300"/>
          <a:ext cx="476250" cy="200025"/>
          <a:chOff x="12700" y="62141100"/>
          <a:chExt cx="5245100" cy="314325"/>
        </a:xfrm>
        <a:solidFill>
          <a:srgbClr val="FFFFFF"/>
        </a:solidFill>
      </xdr:grpSpPr>
      <xdr:sp>
        <xdr:nvSpPr>
          <xdr:cNvPr id="52" name="4893"/>
          <xdr:cNvSpPr>
            <a:spLocks/>
          </xdr:cNvSpPr>
        </xdr:nvSpPr>
        <xdr:spPr>
          <a:xfrm>
            <a:off x="12700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4894"/>
          <xdr:cNvSpPr>
            <a:spLocks/>
          </xdr:cNvSpPr>
        </xdr:nvSpPr>
        <xdr:spPr>
          <a:xfrm>
            <a:off x="2215642" y="62141100"/>
            <a:ext cx="83921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4895"/>
          <xdr:cNvSpPr>
            <a:spLocks/>
          </xdr:cNvSpPr>
        </xdr:nvSpPr>
        <xdr:spPr>
          <a:xfrm>
            <a:off x="3369564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4900"/>
          <xdr:cNvSpPr>
            <a:spLocks/>
          </xdr:cNvSpPr>
        </xdr:nvSpPr>
        <xdr:spPr>
          <a:xfrm>
            <a:off x="3369564" y="62305728"/>
            <a:ext cx="1888236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3</xdr:col>
      <xdr:colOff>419100</xdr:colOff>
      <xdr:row>139</xdr:row>
      <xdr:rowOff>0</xdr:rowOff>
    </xdr:from>
    <xdr:ext cx="476250" cy="200025"/>
    <xdr:grpSp>
      <xdr:nvGrpSpPr>
        <xdr:cNvPr id="56" name="Группа 56"/>
        <xdr:cNvGrpSpPr>
          <a:grpSpLocks/>
        </xdr:cNvGrpSpPr>
      </xdr:nvGrpSpPr>
      <xdr:grpSpPr>
        <a:xfrm>
          <a:off x="2533650" y="76314300"/>
          <a:ext cx="476250" cy="200025"/>
          <a:chOff x="12700" y="62141100"/>
          <a:chExt cx="5245100" cy="314325"/>
        </a:xfrm>
        <a:solidFill>
          <a:srgbClr val="FFFFFF"/>
        </a:solidFill>
      </xdr:grpSpPr>
      <xdr:sp>
        <xdr:nvSpPr>
          <xdr:cNvPr id="57" name="4893"/>
          <xdr:cNvSpPr>
            <a:spLocks/>
          </xdr:cNvSpPr>
        </xdr:nvSpPr>
        <xdr:spPr>
          <a:xfrm>
            <a:off x="12700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4894"/>
          <xdr:cNvSpPr>
            <a:spLocks/>
          </xdr:cNvSpPr>
        </xdr:nvSpPr>
        <xdr:spPr>
          <a:xfrm>
            <a:off x="2215642" y="62141100"/>
            <a:ext cx="83921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4895"/>
          <xdr:cNvSpPr>
            <a:spLocks/>
          </xdr:cNvSpPr>
        </xdr:nvSpPr>
        <xdr:spPr>
          <a:xfrm>
            <a:off x="3369564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4900"/>
          <xdr:cNvSpPr>
            <a:spLocks/>
          </xdr:cNvSpPr>
        </xdr:nvSpPr>
        <xdr:spPr>
          <a:xfrm>
            <a:off x="3369564" y="62305728"/>
            <a:ext cx="1888236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139</xdr:row>
      <xdr:rowOff>0</xdr:rowOff>
    </xdr:from>
    <xdr:ext cx="476250" cy="1000125"/>
    <xdr:grpSp>
      <xdr:nvGrpSpPr>
        <xdr:cNvPr id="61" name="Группа 61"/>
        <xdr:cNvGrpSpPr>
          <a:grpSpLocks/>
        </xdr:cNvGrpSpPr>
      </xdr:nvGrpSpPr>
      <xdr:grpSpPr>
        <a:xfrm>
          <a:off x="2533650" y="76314300"/>
          <a:ext cx="476250" cy="1000125"/>
          <a:chOff x="12700" y="62141100"/>
          <a:chExt cx="5245100" cy="314325"/>
        </a:xfrm>
        <a:solidFill>
          <a:srgbClr val="FFFFFF"/>
        </a:solidFill>
      </xdr:grpSpPr>
      <xdr:sp>
        <xdr:nvSpPr>
          <xdr:cNvPr id="62" name="4893"/>
          <xdr:cNvSpPr>
            <a:spLocks/>
          </xdr:cNvSpPr>
        </xdr:nvSpPr>
        <xdr:spPr>
          <a:xfrm>
            <a:off x="12700" y="62141100"/>
            <a:ext cx="1888236" cy="16761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4894"/>
          <xdr:cNvSpPr>
            <a:spLocks/>
          </xdr:cNvSpPr>
        </xdr:nvSpPr>
        <xdr:spPr>
          <a:xfrm>
            <a:off x="2215642" y="62141100"/>
            <a:ext cx="839216" cy="16761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4895"/>
          <xdr:cNvSpPr>
            <a:spLocks/>
          </xdr:cNvSpPr>
        </xdr:nvSpPr>
        <xdr:spPr>
          <a:xfrm>
            <a:off x="3369564" y="62141100"/>
            <a:ext cx="1888236" cy="16761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4900"/>
          <xdr:cNvSpPr>
            <a:spLocks/>
          </xdr:cNvSpPr>
        </xdr:nvSpPr>
        <xdr:spPr>
          <a:xfrm>
            <a:off x="3369564" y="62308714"/>
            <a:ext cx="1888236" cy="14671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139</xdr:row>
      <xdr:rowOff>0</xdr:rowOff>
    </xdr:from>
    <xdr:ext cx="476250" cy="200025"/>
    <xdr:grpSp>
      <xdr:nvGrpSpPr>
        <xdr:cNvPr id="66" name="Группа 66"/>
        <xdr:cNvGrpSpPr>
          <a:grpSpLocks/>
        </xdr:cNvGrpSpPr>
      </xdr:nvGrpSpPr>
      <xdr:grpSpPr>
        <a:xfrm>
          <a:off x="2533650" y="76314300"/>
          <a:ext cx="476250" cy="200025"/>
          <a:chOff x="12700" y="62141100"/>
          <a:chExt cx="5245100" cy="314325"/>
        </a:xfrm>
        <a:solidFill>
          <a:srgbClr val="FFFFFF"/>
        </a:solidFill>
      </xdr:grpSpPr>
      <xdr:sp>
        <xdr:nvSpPr>
          <xdr:cNvPr id="67" name="4893"/>
          <xdr:cNvSpPr>
            <a:spLocks/>
          </xdr:cNvSpPr>
        </xdr:nvSpPr>
        <xdr:spPr>
          <a:xfrm>
            <a:off x="12700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4894"/>
          <xdr:cNvSpPr>
            <a:spLocks/>
          </xdr:cNvSpPr>
        </xdr:nvSpPr>
        <xdr:spPr>
          <a:xfrm>
            <a:off x="2215642" y="62141100"/>
            <a:ext cx="83921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4895"/>
          <xdr:cNvSpPr>
            <a:spLocks/>
          </xdr:cNvSpPr>
        </xdr:nvSpPr>
        <xdr:spPr>
          <a:xfrm>
            <a:off x="3369564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4900"/>
          <xdr:cNvSpPr>
            <a:spLocks/>
          </xdr:cNvSpPr>
        </xdr:nvSpPr>
        <xdr:spPr>
          <a:xfrm>
            <a:off x="3369564" y="62305728"/>
            <a:ext cx="1888236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138</xdr:row>
      <xdr:rowOff>0</xdr:rowOff>
    </xdr:from>
    <xdr:ext cx="0" cy="200025"/>
    <xdr:grpSp>
      <xdr:nvGrpSpPr>
        <xdr:cNvPr id="71" name="Группа 1"/>
        <xdr:cNvGrpSpPr>
          <a:grpSpLocks/>
        </xdr:cNvGrpSpPr>
      </xdr:nvGrpSpPr>
      <xdr:grpSpPr>
        <a:xfrm>
          <a:off x="2533650" y="76019025"/>
          <a:ext cx="0" cy="200025"/>
          <a:chOff x="12700" y="62141100"/>
          <a:chExt cx="5245100" cy="314325"/>
        </a:xfrm>
        <a:solidFill>
          <a:srgbClr val="FFFFFF"/>
        </a:solidFill>
      </xdr:grpSpPr>
      <xdr:sp>
        <xdr:nvSpPr>
          <xdr:cNvPr id="72" name="4893"/>
          <xdr:cNvSpPr>
            <a:spLocks/>
          </xdr:cNvSpPr>
        </xdr:nvSpPr>
        <xdr:spPr>
          <a:xfrm>
            <a:off x="2534282" y="73284000"/>
            <a:ext cx="0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4894"/>
          <xdr:cNvSpPr>
            <a:spLocks/>
          </xdr:cNvSpPr>
        </xdr:nvSpPr>
        <xdr:spPr>
          <a:xfrm>
            <a:off x="2534282" y="73284000"/>
            <a:ext cx="0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4895"/>
          <xdr:cNvSpPr>
            <a:spLocks/>
          </xdr:cNvSpPr>
        </xdr:nvSpPr>
        <xdr:spPr>
          <a:xfrm>
            <a:off x="2534282" y="73284000"/>
            <a:ext cx="0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4900"/>
          <xdr:cNvSpPr>
            <a:spLocks/>
          </xdr:cNvSpPr>
        </xdr:nvSpPr>
        <xdr:spPr>
          <a:xfrm>
            <a:off x="2534282" y="73286750"/>
            <a:ext cx="0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138</xdr:row>
      <xdr:rowOff>0</xdr:rowOff>
    </xdr:from>
    <xdr:ext cx="0" cy="200025"/>
    <xdr:grpSp>
      <xdr:nvGrpSpPr>
        <xdr:cNvPr id="76" name="Группа 11"/>
        <xdr:cNvGrpSpPr>
          <a:grpSpLocks/>
        </xdr:cNvGrpSpPr>
      </xdr:nvGrpSpPr>
      <xdr:grpSpPr>
        <a:xfrm>
          <a:off x="2533650" y="76019025"/>
          <a:ext cx="0" cy="200025"/>
          <a:chOff x="12700" y="62141100"/>
          <a:chExt cx="5245100" cy="314325"/>
        </a:xfrm>
        <a:solidFill>
          <a:srgbClr val="FFFFFF"/>
        </a:solidFill>
      </xdr:grpSpPr>
      <xdr:sp>
        <xdr:nvSpPr>
          <xdr:cNvPr id="77" name="4893"/>
          <xdr:cNvSpPr>
            <a:spLocks/>
          </xdr:cNvSpPr>
        </xdr:nvSpPr>
        <xdr:spPr>
          <a:xfrm>
            <a:off x="2534282" y="73271741"/>
            <a:ext cx="0" cy="17963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4894"/>
          <xdr:cNvSpPr>
            <a:spLocks/>
          </xdr:cNvSpPr>
        </xdr:nvSpPr>
        <xdr:spPr>
          <a:xfrm>
            <a:off x="2534282" y="73271741"/>
            <a:ext cx="0" cy="17963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4895"/>
          <xdr:cNvSpPr>
            <a:spLocks/>
          </xdr:cNvSpPr>
        </xdr:nvSpPr>
        <xdr:spPr>
          <a:xfrm>
            <a:off x="2534282" y="73271741"/>
            <a:ext cx="0" cy="17963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4900"/>
          <xdr:cNvSpPr>
            <a:spLocks/>
          </xdr:cNvSpPr>
        </xdr:nvSpPr>
        <xdr:spPr>
          <a:xfrm>
            <a:off x="2534282" y="73286750"/>
            <a:ext cx="0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138</xdr:row>
      <xdr:rowOff>0</xdr:rowOff>
    </xdr:from>
    <xdr:ext cx="476250" cy="200025"/>
    <xdr:grpSp>
      <xdr:nvGrpSpPr>
        <xdr:cNvPr id="81" name="Группа 16"/>
        <xdr:cNvGrpSpPr>
          <a:grpSpLocks/>
        </xdr:cNvGrpSpPr>
      </xdr:nvGrpSpPr>
      <xdr:grpSpPr>
        <a:xfrm>
          <a:off x="2533650" y="76019025"/>
          <a:ext cx="476250" cy="200025"/>
          <a:chOff x="12700" y="62141100"/>
          <a:chExt cx="5245100" cy="314325"/>
        </a:xfrm>
        <a:solidFill>
          <a:srgbClr val="FFFFFF"/>
        </a:solidFill>
      </xdr:grpSpPr>
      <xdr:sp>
        <xdr:nvSpPr>
          <xdr:cNvPr id="82" name="4893"/>
          <xdr:cNvSpPr>
            <a:spLocks/>
          </xdr:cNvSpPr>
        </xdr:nvSpPr>
        <xdr:spPr>
          <a:xfrm>
            <a:off x="12700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4894"/>
          <xdr:cNvSpPr>
            <a:spLocks/>
          </xdr:cNvSpPr>
        </xdr:nvSpPr>
        <xdr:spPr>
          <a:xfrm>
            <a:off x="2215642" y="62141100"/>
            <a:ext cx="83921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4895"/>
          <xdr:cNvSpPr>
            <a:spLocks/>
          </xdr:cNvSpPr>
        </xdr:nvSpPr>
        <xdr:spPr>
          <a:xfrm>
            <a:off x="3369564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4900"/>
          <xdr:cNvSpPr>
            <a:spLocks/>
          </xdr:cNvSpPr>
        </xdr:nvSpPr>
        <xdr:spPr>
          <a:xfrm>
            <a:off x="3369564" y="62305728"/>
            <a:ext cx="1888236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138</xdr:row>
      <xdr:rowOff>0</xdr:rowOff>
    </xdr:from>
    <xdr:ext cx="476250" cy="200025"/>
    <xdr:grpSp>
      <xdr:nvGrpSpPr>
        <xdr:cNvPr id="86" name="Группа 21"/>
        <xdr:cNvGrpSpPr>
          <a:grpSpLocks/>
        </xdr:cNvGrpSpPr>
      </xdr:nvGrpSpPr>
      <xdr:grpSpPr>
        <a:xfrm>
          <a:off x="2533650" y="76019025"/>
          <a:ext cx="476250" cy="200025"/>
          <a:chOff x="12700" y="62141100"/>
          <a:chExt cx="5245100" cy="314325"/>
        </a:xfrm>
        <a:solidFill>
          <a:srgbClr val="FFFFFF"/>
        </a:solidFill>
      </xdr:grpSpPr>
      <xdr:sp>
        <xdr:nvSpPr>
          <xdr:cNvPr id="87" name="4893"/>
          <xdr:cNvSpPr>
            <a:spLocks/>
          </xdr:cNvSpPr>
        </xdr:nvSpPr>
        <xdr:spPr>
          <a:xfrm>
            <a:off x="12700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4894"/>
          <xdr:cNvSpPr>
            <a:spLocks/>
          </xdr:cNvSpPr>
        </xdr:nvSpPr>
        <xdr:spPr>
          <a:xfrm>
            <a:off x="2215642" y="62141100"/>
            <a:ext cx="83921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4895"/>
          <xdr:cNvSpPr>
            <a:spLocks/>
          </xdr:cNvSpPr>
        </xdr:nvSpPr>
        <xdr:spPr>
          <a:xfrm>
            <a:off x="3369564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4900"/>
          <xdr:cNvSpPr>
            <a:spLocks/>
          </xdr:cNvSpPr>
        </xdr:nvSpPr>
        <xdr:spPr>
          <a:xfrm>
            <a:off x="3369564" y="62305728"/>
            <a:ext cx="1888236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138</xdr:row>
      <xdr:rowOff>0</xdr:rowOff>
    </xdr:from>
    <xdr:ext cx="476250" cy="200025"/>
    <xdr:grpSp>
      <xdr:nvGrpSpPr>
        <xdr:cNvPr id="91" name="Группа 26"/>
        <xdr:cNvGrpSpPr>
          <a:grpSpLocks/>
        </xdr:cNvGrpSpPr>
      </xdr:nvGrpSpPr>
      <xdr:grpSpPr>
        <a:xfrm>
          <a:off x="2533650" y="76019025"/>
          <a:ext cx="476250" cy="200025"/>
          <a:chOff x="12700" y="62141100"/>
          <a:chExt cx="5245100" cy="314325"/>
        </a:xfrm>
        <a:solidFill>
          <a:srgbClr val="FFFFFF"/>
        </a:solidFill>
      </xdr:grpSpPr>
      <xdr:sp>
        <xdr:nvSpPr>
          <xdr:cNvPr id="92" name="4893"/>
          <xdr:cNvSpPr>
            <a:spLocks/>
          </xdr:cNvSpPr>
        </xdr:nvSpPr>
        <xdr:spPr>
          <a:xfrm>
            <a:off x="12700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4894"/>
          <xdr:cNvSpPr>
            <a:spLocks/>
          </xdr:cNvSpPr>
        </xdr:nvSpPr>
        <xdr:spPr>
          <a:xfrm>
            <a:off x="2215642" y="62141100"/>
            <a:ext cx="83921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4895"/>
          <xdr:cNvSpPr>
            <a:spLocks/>
          </xdr:cNvSpPr>
        </xdr:nvSpPr>
        <xdr:spPr>
          <a:xfrm>
            <a:off x="3369564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4900"/>
          <xdr:cNvSpPr>
            <a:spLocks/>
          </xdr:cNvSpPr>
        </xdr:nvSpPr>
        <xdr:spPr>
          <a:xfrm>
            <a:off x="3369564" y="62305728"/>
            <a:ext cx="1888236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138</xdr:row>
      <xdr:rowOff>0</xdr:rowOff>
    </xdr:from>
    <xdr:ext cx="476250" cy="200025"/>
    <xdr:grpSp>
      <xdr:nvGrpSpPr>
        <xdr:cNvPr id="96" name="Группа 31"/>
        <xdr:cNvGrpSpPr>
          <a:grpSpLocks/>
        </xdr:cNvGrpSpPr>
      </xdr:nvGrpSpPr>
      <xdr:grpSpPr>
        <a:xfrm>
          <a:off x="2533650" y="76019025"/>
          <a:ext cx="476250" cy="200025"/>
          <a:chOff x="12700" y="62141100"/>
          <a:chExt cx="5245100" cy="314325"/>
        </a:xfrm>
        <a:solidFill>
          <a:srgbClr val="FFFFFF"/>
        </a:solidFill>
      </xdr:grpSpPr>
      <xdr:sp>
        <xdr:nvSpPr>
          <xdr:cNvPr id="97" name="4893"/>
          <xdr:cNvSpPr>
            <a:spLocks/>
          </xdr:cNvSpPr>
        </xdr:nvSpPr>
        <xdr:spPr>
          <a:xfrm>
            <a:off x="12700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4894"/>
          <xdr:cNvSpPr>
            <a:spLocks/>
          </xdr:cNvSpPr>
        </xdr:nvSpPr>
        <xdr:spPr>
          <a:xfrm>
            <a:off x="2215642" y="62141100"/>
            <a:ext cx="83921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4895"/>
          <xdr:cNvSpPr>
            <a:spLocks/>
          </xdr:cNvSpPr>
        </xdr:nvSpPr>
        <xdr:spPr>
          <a:xfrm>
            <a:off x="3369564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4900"/>
          <xdr:cNvSpPr>
            <a:spLocks/>
          </xdr:cNvSpPr>
        </xdr:nvSpPr>
        <xdr:spPr>
          <a:xfrm>
            <a:off x="3369564" y="62305728"/>
            <a:ext cx="1888236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138</xdr:row>
      <xdr:rowOff>0</xdr:rowOff>
    </xdr:from>
    <xdr:ext cx="476250" cy="200025"/>
    <xdr:grpSp>
      <xdr:nvGrpSpPr>
        <xdr:cNvPr id="101" name="Группа 36"/>
        <xdr:cNvGrpSpPr>
          <a:grpSpLocks/>
        </xdr:cNvGrpSpPr>
      </xdr:nvGrpSpPr>
      <xdr:grpSpPr>
        <a:xfrm>
          <a:off x="2533650" y="76019025"/>
          <a:ext cx="476250" cy="200025"/>
          <a:chOff x="12700" y="62141100"/>
          <a:chExt cx="5245100" cy="314325"/>
        </a:xfrm>
        <a:solidFill>
          <a:srgbClr val="FFFFFF"/>
        </a:solidFill>
      </xdr:grpSpPr>
      <xdr:sp>
        <xdr:nvSpPr>
          <xdr:cNvPr id="102" name="4893"/>
          <xdr:cNvSpPr>
            <a:spLocks/>
          </xdr:cNvSpPr>
        </xdr:nvSpPr>
        <xdr:spPr>
          <a:xfrm>
            <a:off x="12700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4894"/>
          <xdr:cNvSpPr>
            <a:spLocks/>
          </xdr:cNvSpPr>
        </xdr:nvSpPr>
        <xdr:spPr>
          <a:xfrm>
            <a:off x="2215642" y="62141100"/>
            <a:ext cx="83921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4895"/>
          <xdr:cNvSpPr>
            <a:spLocks/>
          </xdr:cNvSpPr>
        </xdr:nvSpPr>
        <xdr:spPr>
          <a:xfrm>
            <a:off x="3369564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4900"/>
          <xdr:cNvSpPr>
            <a:spLocks/>
          </xdr:cNvSpPr>
        </xdr:nvSpPr>
        <xdr:spPr>
          <a:xfrm>
            <a:off x="3369564" y="62305728"/>
            <a:ext cx="1888236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138</xdr:row>
      <xdr:rowOff>0</xdr:rowOff>
    </xdr:from>
    <xdr:ext cx="476250" cy="200025"/>
    <xdr:grpSp>
      <xdr:nvGrpSpPr>
        <xdr:cNvPr id="106" name="Группа 46"/>
        <xdr:cNvGrpSpPr>
          <a:grpSpLocks/>
        </xdr:cNvGrpSpPr>
      </xdr:nvGrpSpPr>
      <xdr:grpSpPr>
        <a:xfrm>
          <a:off x="2533650" y="76019025"/>
          <a:ext cx="476250" cy="200025"/>
          <a:chOff x="12700" y="62141100"/>
          <a:chExt cx="5245100" cy="314325"/>
        </a:xfrm>
        <a:solidFill>
          <a:srgbClr val="FFFFFF"/>
        </a:solidFill>
      </xdr:grpSpPr>
      <xdr:sp>
        <xdr:nvSpPr>
          <xdr:cNvPr id="107" name="4893"/>
          <xdr:cNvSpPr>
            <a:spLocks/>
          </xdr:cNvSpPr>
        </xdr:nvSpPr>
        <xdr:spPr>
          <a:xfrm>
            <a:off x="12700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4894"/>
          <xdr:cNvSpPr>
            <a:spLocks/>
          </xdr:cNvSpPr>
        </xdr:nvSpPr>
        <xdr:spPr>
          <a:xfrm>
            <a:off x="2215642" y="62141100"/>
            <a:ext cx="83921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4895"/>
          <xdr:cNvSpPr>
            <a:spLocks/>
          </xdr:cNvSpPr>
        </xdr:nvSpPr>
        <xdr:spPr>
          <a:xfrm>
            <a:off x="3369564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4900"/>
          <xdr:cNvSpPr>
            <a:spLocks/>
          </xdr:cNvSpPr>
        </xdr:nvSpPr>
        <xdr:spPr>
          <a:xfrm>
            <a:off x="3369564" y="62305728"/>
            <a:ext cx="1888236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138</xdr:row>
      <xdr:rowOff>0</xdr:rowOff>
    </xdr:from>
    <xdr:ext cx="476250" cy="200025"/>
    <xdr:grpSp>
      <xdr:nvGrpSpPr>
        <xdr:cNvPr id="111" name="Группа 51"/>
        <xdr:cNvGrpSpPr>
          <a:grpSpLocks/>
        </xdr:cNvGrpSpPr>
      </xdr:nvGrpSpPr>
      <xdr:grpSpPr>
        <a:xfrm>
          <a:off x="2533650" y="76019025"/>
          <a:ext cx="476250" cy="200025"/>
          <a:chOff x="12700" y="62141100"/>
          <a:chExt cx="5245100" cy="314325"/>
        </a:xfrm>
        <a:solidFill>
          <a:srgbClr val="FFFFFF"/>
        </a:solidFill>
      </xdr:grpSpPr>
      <xdr:sp>
        <xdr:nvSpPr>
          <xdr:cNvPr id="112" name="4893"/>
          <xdr:cNvSpPr>
            <a:spLocks/>
          </xdr:cNvSpPr>
        </xdr:nvSpPr>
        <xdr:spPr>
          <a:xfrm>
            <a:off x="12700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4894"/>
          <xdr:cNvSpPr>
            <a:spLocks/>
          </xdr:cNvSpPr>
        </xdr:nvSpPr>
        <xdr:spPr>
          <a:xfrm>
            <a:off x="2215642" y="62141100"/>
            <a:ext cx="83921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4895"/>
          <xdr:cNvSpPr>
            <a:spLocks/>
          </xdr:cNvSpPr>
        </xdr:nvSpPr>
        <xdr:spPr>
          <a:xfrm>
            <a:off x="3369564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4900"/>
          <xdr:cNvSpPr>
            <a:spLocks/>
          </xdr:cNvSpPr>
        </xdr:nvSpPr>
        <xdr:spPr>
          <a:xfrm>
            <a:off x="3369564" y="62305728"/>
            <a:ext cx="1888236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138</xdr:row>
      <xdr:rowOff>0</xdr:rowOff>
    </xdr:from>
    <xdr:ext cx="476250" cy="200025"/>
    <xdr:grpSp>
      <xdr:nvGrpSpPr>
        <xdr:cNvPr id="116" name="Группа 56"/>
        <xdr:cNvGrpSpPr>
          <a:grpSpLocks/>
        </xdr:cNvGrpSpPr>
      </xdr:nvGrpSpPr>
      <xdr:grpSpPr>
        <a:xfrm>
          <a:off x="2533650" y="76019025"/>
          <a:ext cx="476250" cy="200025"/>
          <a:chOff x="12700" y="62141100"/>
          <a:chExt cx="5245100" cy="314325"/>
        </a:xfrm>
        <a:solidFill>
          <a:srgbClr val="FFFFFF"/>
        </a:solidFill>
      </xdr:grpSpPr>
      <xdr:sp>
        <xdr:nvSpPr>
          <xdr:cNvPr id="117" name="4893"/>
          <xdr:cNvSpPr>
            <a:spLocks/>
          </xdr:cNvSpPr>
        </xdr:nvSpPr>
        <xdr:spPr>
          <a:xfrm>
            <a:off x="12700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4894"/>
          <xdr:cNvSpPr>
            <a:spLocks/>
          </xdr:cNvSpPr>
        </xdr:nvSpPr>
        <xdr:spPr>
          <a:xfrm>
            <a:off x="2215642" y="62141100"/>
            <a:ext cx="83921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4895"/>
          <xdr:cNvSpPr>
            <a:spLocks/>
          </xdr:cNvSpPr>
        </xdr:nvSpPr>
        <xdr:spPr>
          <a:xfrm>
            <a:off x="3369564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4900"/>
          <xdr:cNvSpPr>
            <a:spLocks/>
          </xdr:cNvSpPr>
        </xdr:nvSpPr>
        <xdr:spPr>
          <a:xfrm>
            <a:off x="3369564" y="62305728"/>
            <a:ext cx="1888236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8</xdr:row>
      <xdr:rowOff>0</xdr:rowOff>
    </xdr:from>
    <xdr:ext cx="0" cy="409575"/>
    <xdr:grpSp>
      <xdr:nvGrpSpPr>
        <xdr:cNvPr id="1" name="Группа 1"/>
        <xdr:cNvGrpSpPr>
          <a:grpSpLocks/>
        </xdr:cNvGrpSpPr>
      </xdr:nvGrpSpPr>
      <xdr:grpSpPr>
        <a:xfrm>
          <a:off x="3067050" y="1409700"/>
          <a:ext cx="0" cy="409575"/>
          <a:chOff x="12700" y="62141100"/>
          <a:chExt cx="5245100" cy="314325"/>
        </a:xfrm>
        <a:solidFill>
          <a:srgbClr val="FFFFFF"/>
        </a:solidFill>
      </xdr:grpSpPr>
      <xdr:sp>
        <xdr:nvSpPr>
          <xdr:cNvPr id="2" name="4893"/>
          <xdr:cNvSpPr>
            <a:spLocks/>
          </xdr:cNvSpPr>
        </xdr:nvSpPr>
        <xdr:spPr>
          <a:xfrm>
            <a:off x="3066659" y="1711488928"/>
            <a:ext cx="0" cy="16816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4894"/>
          <xdr:cNvSpPr>
            <a:spLocks/>
          </xdr:cNvSpPr>
        </xdr:nvSpPr>
        <xdr:spPr>
          <a:xfrm>
            <a:off x="3066659" y="1711488928"/>
            <a:ext cx="0" cy="16816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4895"/>
          <xdr:cNvSpPr>
            <a:spLocks/>
          </xdr:cNvSpPr>
        </xdr:nvSpPr>
        <xdr:spPr>
          <a:xfrm>
            <a:off x="3066659" y="1711488928"/>
            <a:ext cx="0" cy="16816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4900"/>
          <xdr:cNvSpPr>
            <a:spLocks/>
          </xdr:cNvSpPr>
        </xdr:nvSpPr>
        <xdr:spPr>
          <a:xfrm>
            <a:off x="3066659" y="1712580972"/>
            <a:ext cx="0" cy="14616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8</xdr:row>
      <xdr:rowOff>0</xdr:rowOff>
    </xdr:from>
    <xdr:ext cx="476250" cy="409575"/>
    <xdr:grpSp>
      <xdr:nvGrpSpPr>
        <xdr:cNvPr id="6" name="Группа 6"/>
        <xdr:cNvGrpSpPr>
          <a:grpSpLocks/>
        </xdr:cNvGrpSpPr>
      </xdr:nvGrpSpPr>
      <xdr:grpSpPr>
        <a:xfrm>
          <a:off x="3067050" y="1409700"/>
          <a:ext cx="476250" cy="409575"/>
          <a:chOff x="12700" y="62141100"/>
          <a:chExt cx="5245100" cy="314325"/>
        </a:xfrm>
        <a:solidFill>
          <a:srgbClr val="FFFFFF"/>
        </a:solidFill>
      </xdr:grpSpPr>
      <xdr:sp>
        <xdr:nvSpPr>
          <xdr:cNvPr id="7" name="4893"/>
          <xdr:cNvSpPr>
            <a:spLocks/>
          </xdr:cNvSpPr>
        </xdr:nvSpPr>
        <xdr:spPr>
          <a:xfrm>
            <a:off x="12700" y="62141100"/>
            <a:ext cx="1888236" cy="16816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4894"/>
          <xdr:cNvSpPr>
            <a:spLocks/>
          </xdr:cNvSpPr>
        </xdr:nvSpPr>
        <xdr:spPr>
          <a:xfrm>
            <a:off x="2215642" y="62141100"/>
            <a:ext cx="839216" cy="16816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4895"/>
          <xdr:cNvSpPr>
            <a:spLocks/>
          </xdr:cNvSpPr>
        </xdr:nvSpPr>
        <xdr:spPr>
          <a:xfrm>
            <a:off x="3369564" y="62141100"/>
            <a:ext cx="1888236" cy="16816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4900"/>
          <xdr:cNvSpPr>
            <a:spLocks/>
          </xdr:cNvSpPr>
        </xdr:nvSpPr>
        <xdr:spPr>
          <a:xfrm>
            <a:off x="3369564" y="62309264"/>
            <a:ext cx="1888236" cy="14616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3</xdr:col>
      <xdr:colOff>419100</xdr:colOff>
      <xdr:row>8</xdr:row>
      <xdr:rowOff>0</xdr:rowOff>
    </xdr:from>
    <xdr:ext cx="190500" cy="2171976225"/>
    <xdr:grpSp>
      <xdr:nvGrpSpPr>
        <xdr:cNvPr id="11" name="Группа 11"/>
        <xdr:cNvGrpSpPr>
          <a:grpSpLocks/>
        </xdr:cNvGrpSpPr>
      </xdr:nvGrpSpPr>
      <xdr:grpSpPr>
        <a:xfrm>
          <a:off x="2876550" y="1409700"/>
          <a:ext cx="190500" cy="0"/>
          <a:chOff x="12700" y="62141100"/>
          <a:chExt cx="5245100" cy="1666719277"/>
        </a:xfrm>
        <a:solidFill>
          <a:srgbClr val="FFFFFF"/>
        </a:solidFill>
      </xdr:grpSpPr>
      <xdr:sp>
        <xdr:nvSpPr>
          <xdr:cNvPr id="12" name="4893"/>
          <xdr:cNvSpPr>
            <a:spLocks/>
          </xdr:cNvSpPr>
        </xdr:nvSpPr>
        <xdr:spPr>
          <a:xfrm>
            <a:off x="2635250" y="1728860377"/>
            <a:ext cx="0" cy="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4894"/>
          <xdr:cNvSpPr>
            <a:spLocks/>
          </xdr:cNvSpPr>
        </xdr:nvSpPr>
        <xdr:spPr>
          <a:xfrm>
            <a:off x="2635250" y="1728860377"/>
            <a:ext cx="0" cy="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4895"/>
          <xdr:cNvSpPr>
            <a:spLocks/>
          </xdr:cNvSpPr>
        </xdr:nvSpPr>
        <xdr:spPr>
          <a:xfrm>
            <a:off x="2635250" y="1728860377"/>
            <a:ext cx="0" cy="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4900"/>
          <xdr:cNvSpPr>
            <a:spLocks/>
          </xdr:cNvSpPr>
        </xdr:nvSpPr>
        <xdr:spPr>
          <a:xfrm>
            <a:off x="2635250" y="1728443697"/>
            <a:ext cx="0" cy="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3</xdr:col>
      <xdr:colOff>419100</xdr:colOff>
      <xdr:row>8</xdr:row>
      <xdr:rowOff>0</xdr:rowOff>
    </xdr:from>
    <xdr:ext cx="666750" cy="409575"/>
    <xdr:grpSp>
      <xdr:nvGrpSpPr>
        <xdr:cNvPr id="16" name="Группа 16"/>
        <xdr:cNvGrpSpPr>
          <a:grpSpLocks/>
        </xdr:cNvGrpSpPr>
      </xdr:nvGrpSpPr>
      <xdr:grpSpPr>
        <a:xfrm>
          <a:off x="2876550" y="1409700"/>
          <a:ext cx="666750" cy="409575"/>
          <a:chOff x="12700" y="62141100"/>
          <a:chExt cx="5245100" cy="314325"/>
        </a:xfrm>
        <a:solidFill>
          <a:srgbClr val="FFFFFF"/>
        </a:solidFill>
      </xdr:grpSpPr>
      <xdr:sp>
        <xdr:nvSpPr>
          <xdr:cNvPr id="17" name="4893"/>
          <xdr:cNvSpPr>
            <a:spLocks/>
          </xdr:cNvSpPr>
        </xdr:nvSpPr>
        <xdr:spPr>
          <a:xfrm>
            <a:off x="12700" y="62141100"/>
            <a:ext cx="1873812" cy="16816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4894"/>
          <xdr:cNvSpPr>
            <a:spLocks/>
          </xdr:cNvSpPr>
        </xdr:nvSpPr>
        <xdr:spPr>
          <a:xfrm>
            <a:off x="2185483" y="62141100"/>
            <a:ext cx="899535" cy="16816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4895"/>
          <xdr:cNvSpPr>
            <a:spLocks/>
          </xdr:cNvSpPr>
        </xdr:nvSpPr>
        <xdr:spPr>
          <a:xfrm>
            <a:off x="3383988" y="62141100"/>
            <a:ext cx="1873812" cy="16816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4900"/>
          <xdr:cNvSpPr>
            <a:spLocks/>
          </xdr:cNvSpPr>
        </xdr:nvSpPr>
        <xdr:spPr>
          <a:xfrm>
            <a:off x="3383988" y="62309264"/>
            <a:ext cx="1873812" cy="14616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3</xdr:col>
      <xdr:colOff>419100</xdr:colOff>
      <xdr:row>8</xdr:row>
      <xdr:rowOff>0</xdr:rowOff>
    </xdr:from>
    <xdr:ext cx="666750" cy="409575"/>
    <xdr:grpSp>
      <xdr:nvGrpSpPr>
        <xdr:cNvPr id="21" name="Группа 21"/>
        <xdr:cNvGrpSpPr>
          <a:grpSpLocks/>
        </xdr:cNvGrpSpPr>
      </xdr:nvGrpSpPr>
      <xdr:grpSpPr>
        <a:xfrm>
          <a:off x="2876550" y="1409700"/>
          <a:ext cx="666750" cy="409575"/>
          <a:chOff x="12700" y="62141100"/>
          <a:chExt cx="5245100" cy="314325"/>
        </a:xfrm>
        <a:solidFill>
          <a:srgbClr val="FFFFFF"/>
        </a:solidFill>
      </xdr:grpSpPr>
      <xdr:sp>
        <xdr:nvSpPr>
          <xdr:cNvPr id="22" name="4893"/>
          <xdr:cNvSpPr>
            <a:spLocks/>
          </xdr:cNvSpPr>
        </xdr:nvSpPr>
        <xdr:spPr>
          <a:xfrm>
            <a:off x="12700" y="62141100"/>
            <a:ext cx="1873812" cy="16816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4894"/>
          <xdr:cNvSpPr>
            <a:spLocks/>
          </xdr:cNvSpPr>
        </xdr:nvSpPr>
        <xdr:spPr>
          <a:xfrm>
            <a:off x="2185483" y="62141100"/>
            <a:ext cx="899535" cy="16816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4895"/>
          <xdr:cNvSpPr>
            <a:spLocks/>
          </xdr:cNvSpPr>
        </xdr:nvSpPr>
        <xdr:spPr>
          <a:xfrm>
            <a:off x="3383988" y="62141100"/>
            <a:ext cx="1873812" cy="16816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4900"/>
          <xdr:cNvSpPr>
            <a:spLocks/>
          </xdr:cNvSpPr>
        </xdr:nvSpPr>
        <xdr:spPr>
          <a:xfrm>
            <a:off x="3383988" y="62309264"/>
            <a:ext cx="1873812" cy="14616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3</xdr:col>
      <xdr:colOff>419100</xdr:colOff>
      <xdr:row>8</xdr:row>
      <xdr:rowOff>0</xdr:rowOff>
    </xdr:from>
    <xdr:ext cx="666750" cy="409575"/>
    <xdr:grpSp>
      <xdr:nvGrpSpPr>
        <xdr:cNvPr id="26" name="Группа 26"/>
        <xdr:cNvGrpSpPr>
          <a:grpSpLocks/>
        </xdr:cNvGrpSpPr>
      </xdr:nvGrpSpPr>
      <xdr:grpSpPr>
        <a:xfrm>
          <a:off x="2876550" y="1409700"/>
          <a:ext cx="666750" cy="409575"/>
          <a:chOff x="12700" y="62141100"/>
          <a:chExt cx="5245100" cy="314325"/>
        </a:xfrm>
        <a:solidFill>
          <a:srgbClr val="FFFFFF"/>
        </a:solidFill>
      </xdr:grpSpPr>
      <xdr:sp>
        <xdr:nvSpPr>
          <xdr:cNvPr id="27" name="4893"/>
          <xdr:cNvSpPr>
            <a:spLocks/>
          </xdr:cNvSpPr>
        </xdr:nvSpPr>
        <xdr:spPr>
          <a:xfrm>
            <a:off x="12700" y="62141100"/>
            <a:ext cx="1873812" cy="16816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4894"/>
          <xdr:cNvSpPr>
            <a:spLocks/>
          </xdr:cNvSpPr>
        </xdr:nvSpPr>
        <xdr:spPr>
          <a:xfrm>
            <a:off x="2185483" y="62141100"/>
            <a:ext cx="899535" cy="16816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4895"/>
          <xdr:cNvSpPr>
            <a:spLocks/>
          </xdr:cNvSpPr>
        </xdr:nvSpPr>
        <xdr:spPr>
          <a:xfrm>
            <a:off x="3383988" y="62141100"/>
            <a:ext cx="1873812" cy="16816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4900"/>
          <xdr:cNvSpPr>
            <a:spLocks/>
          </xdr:cNvSpPr>
        </xdr:nvSpPr>
        <xdr:spPr>
          <a:xfrm>
            <a:off x="3383988" y="62309264"/>
            <a:ext cx="1873812" cy="14616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3</xdr:col>
      <xdr:colOff>419100</xdr:colOff>
      <xdr:row>8</xdr:row>
      <xdr:rowOff>0</xdr:rowOff>
    </xdr:from>
    <xdr:ext cx="666750" cy="409575"/>
    <xdr:grpSp>
      <xdr:nvGrpSpPr>
        <xdr:cNvPr id="31" name="Группа 31"/>
        <xdr:cNvGrpSpPr>
          <a:grpSpLocks/>
        </xdr:cNvGrpSpPr>
      </xdr:nvGrpSpPr>
      <xdr:grpSpPr>
        <a:xfrm>
          <a:off x="2876550" y="1409700"/>
          <a:ext cx="666750" cy="409575"/>
          <a:chOff x="12700" y="62141100"/>
          <a:chExt cx="5245100" cy="314325"/>
        </a:xfrm>
        <a:solidFill>
          <a:srgbClr val="FFFFFF"/>
        </a:solidFill>
      </xdr:grpSpPr>
      <xdr:sp>
        <xdr:nvSpPr>
          <xdr:cNvPr id="32" name="4893"/>
          <xdr:cNvSpPr>
            <a:spLocks/>
          </xdr:cNvSpPr>
        </xdr:nvSpPr>
        <xdr:spPr>
          <a:xfrm>
            <a:off x="12700" y="62141100"/>
            <a:ext cx="1873812" cy="16816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4894"/>
          <xdr:cNvSpPr>
            <a:spLocks/>
          </xdr:cNvSpPr>
        </xdr:nvSpPr>
        <xdr:spPr>
          <a:xfrm>
            <a:off x="2185483" y="62141100"/>
            <a:ext cx="899535" cy="16816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4895"/>
          <xdr:cNvSpPr>
            <a:spLocks/>
          </xdr:cNvSpPr>
        </xdr:nvSpPr>
        <xdr:spPr>
          <a:xfrm>
            <a:off x="3383988" y="62141100"/>
            <a:ext cx="1873812" cy="16816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4900"/>
          <xdr:cNvSpPr>
            <a:spLocks/>
          </xdr:cNvSpPr>
        </xdr:nvSpPr>
        <xdr:spPr>
          <a:xfrm>
            <a:off x="3383988" y="62309264"/>
            <a:ext cx="1873812" cy="14616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3</xdr:col>
      <xdr:colOff>419100</xdr:colOff>
      <xdr:row>8</xdr:row>
      <xdr:rowOff>0</xdr:rowOff>
    </xdr:from>
    <xdr:ext cx="666750" cy="409575"/>
    <xdr:grpSp>
      <xdr:nvGrpSpPr>
        <xdr:cNvPr id="36" name="Группа 36"/>
        <xdr:cNvGrpSpPr>
          <a:grpSpLocks/>
        </xdr:cNvGrpSpPr>
      </xdr:nvGrpSpPr>
      <xdr:grpSpPr>
        <a:xfrm>
          <a:off x="2876550" y="1409700"/>
          <a:ext cx="666750" cy="409575"/>
          <a:chOff x="12700" y="62141100"/>
          <a:chExt cx="5245100" cy="314325"/>
        </a:xfrm>
        <a:solidFill>
          <a:srgbClr val="FFFFFF"/>
        </a:solidFill>
      </xdr:grpSpPr>
      <xdr:sp>
        <xdr:nvSpPr>
          <xdr:cNvPr id="37" name="4893"/>
          <xdr:cNvSpPr>
            <a:spLocks/>
          </xdr:cNvSpPr>
        </xdr:nvSpPr>
        <xdr:spPr>
          <a:xfrm>
            <a:off x="12700" y="62141100"/>
            <a:ext cx="1873812" cy="16816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4894"/>
          <xdr:cNvSpPr>
            <a:spLocks/>
          </xdr:cNvSpPr>
        </xdr:nvSpPr>
        <xdr:spPr>
          <a:xfrm>
            <a:off x="2185483" y="62141100"/>
            <a:ext cx="899535" cy="16816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4895"/>
          <xdr:cNvSpPr>
            <a:spLocks/>
          </xdr:cNvSpPr>
        </xdr:nvSpPr>
        <xdr:spPr>
          <a:xfrm>
            <a:off x="3383988" y="62141100"/>
            <a:ext cx="1873812" cy="16816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4900"/>
          <xdr:cNvSpPr>
            <a:spLocks/>
          </xdr:cNvSpPr>
        </xdr:nvSpPr>
        <xdr:spPr>
          <a:xfrm>
            <a:off x="3383988" y="62309264"/>
            <a:ext cx="1873812" cy="14616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3</xdr:col>
      <xdr:colOff>419100</xdr:colOff>
      <xdr:row>8</xdr:row>
      <xdr:rowOff>0</xdr:rowOff>
    </xdr:from>
    <xdr:ext cx="666750" cy="1266825"/>
    <xdr:grpSp>
      <xdr:nvGrpSpPr>
        <xdr:cNvPr id="41" name="Группа 41"/>
        <xdr:cNvGrpSpPr>
          <a:grpSpLocks/>
        </xdr:cNvGrpSpPr>
      </xdr:nvGrpSpPr>
      <xdr:grpSpPr>
        <a:xfrm>
          <a:off x="2876550" y="1409700"/>
          <a:ext cx="666750" cy="1266825"/>
          <a:chOff x="12700" y="62141100"/>
          <a:chExt cx="5245100" cy="314325"/>
        </a:xfrm>
        <a:solidFill>
          <a:srgbClr val="FFFFFF"/>
        </a:solidFill>
      </xdr:grpSpPr>
      <xdr:sp>
        <xdr:nvSpPr>
          <xdr:cNvPr id="42" name="4893"/>
          <xdr:cNvSpPr>
            <a:spLocks/>
          </xdr:cNvSpPr>
        </xdr:nvSpPr>
        <xdr:spPr>
          <a:xfrm>
            <a:off x="12700" y="62141100"/>
            <a:ext cx="1873812" cy="16840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4894"/>
          <xdr:cNvSpPr>
            <a:spLocks/>
          </xdr:cNvSpPr>
        </xdr:nvSpPr>
        <xdr:spPr>
          <a:xfrm>
            <a:off x="2185483" y="62141100"/>
            <a:ext cx="899535" cy="16840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4895"/>
          <xdr:cNvSpPr>
            <a:spLocks/>
          </xdr:cNvSpPr>
        </xdr:nvSpPr>
        <xdr:spPr>
          <a:xfrm>
            <a:off x="3383988" y="62141100"/>
            <a:ext cx="1873812" cy="16840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4900"/>
          <xdr:cNvSpPr>
            <a:spLocks/>
          </xdr:cNvSpPr>
        </xdr:nvSpPr>
        <xdr:spPr>
          <a:xfrm>
            <a:off x="3383988" y="62309500"/>
            <a:ext cx="1873812" cy="14592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3</xdr:col>
      <xdr:colOff>419100</xdr:colOff>
      <xdr:row>8</xdr:row>
      <xdr:rowOff>0</xdr:rowOff>
    </xdr:from>
    <xdr:ext cx="666750" cy="409575"/>
    <xdr:grpSp>
      <xdr:nvGrpSpPr>
        <xdr:cNvPr id="46" name="Группа 46"/>
        <xdr:cNvGrpSpPr>
          <a:grpSpLocks/>
        </xdr:cNvGrpSpPr>
      </xdr:nvGrpSpPr>
      <xdr:grpSpPr>
        <a:xfrm>
          <a:off x="2876550" y="1409700"/>
          <a:ext cx="666750" cy="409575"/>
          <a:chOff x="12700" y="62141100"/>
          <a:chExt cx="5245100" cy="314325"/>
        </a:xfrm>
        <a:solidFill>
          <a:srgbClr val="FFFFFF"/>
        </a:solidFill>
      </xdr:grpSpPr>
      <xdr:sp>
        <xdr:nvSpPr>
          <xdr:cNvPr id="47" name="4893"/>
          <xdr:cNvSpPr>
            <a:spLocks/>
          </xdr:cNvSpPr>
        </xdr:nvSpPr>
        <xdr:spPr>
          <a:xfrm>
            <a:off x="12700" y="62141100"/>
            <a:ext cx="1873812" cy="16816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4894"/>
          <xdr:cNvSpPr>
            <a:spLocks/>
          </xdr:cNvSpPr>
        </xdr:nvSpPr>
        <xdr:spPr>
          <a:xfrm>
            <a:off x="2185483" y="62141100"/>
            <a:ext cx="899535" cy="16816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4895"/>
          <xdr:cNvSpPr>
            <a:spLocks/>
          </xdr:cNvSpPr>
        </xdr:nvSpPr>
        <xdr:spPr>
          <a:xfrm>
            <a:off x="3383988" y="62141100"/>
            <a:ext cx="1873812" cy="16816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4900"/>
          <xdr:cNvSpPr>
            <a:spLocks/>
          </xdr:cNvSpPr>
        </xdr:nvSpPr>
        <xdr:spPr>
          <a:xfrm>
            <a:off x="3383988" y="62309264"/>
            <a:ext cx="1873812" cy="14616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3</xdr:col>
      <xdr:colOff>419100</xdr:colOff>
      <xdr:row>8</xdr:row>
      <xdr:rowOff>0</xdr:rowOff>
    </xdr:from>
    <xdr:ext cx="666750" cy="409575"/>
    <xdr:grpSp>
      <xdr:nvGrpSpPr>
        <xdr:cNvPr id="51" name="Группа 51"/>
        <xdr:cNvGrpSpPr>
          <a:grpSpLocks/>
        </xdr:cNvGrpSpPr>
      </xdr:nvGrpSpPr>
      <xdr:grpSpPr>
        <a:xfrm>
          <a:off x="2876550" y="1409700"/>
          <a:ext cx="666750" cy="409575"/>
          <a:chOff x="12700" y="62141100"/>
          <a:chExt cx="5245100" cy="314325"/>
        </a:xfrm>
        <a:solidFill>
          <a:srgbClr val="FFFFFF"/>
        </a:solidFill>
      </xdr:grpSpPr>
      <xdr:sp>
        <xdr:nvSpPr>
          <xdr:cNvPr id="52" name="4893"/>
          <xdr:cNvSpPr>
            <a:spLocks/>
          </xdr:cNvSpPr>
        </xdr:nvSpPr>
        <xdr:spPr>
          <a:xfrm>
            <a:off x="12700" y="62141100"/>
            <a:ext cx="1873812" cy="16816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4894"/>
          <xdr:cNvSpPr>
            <a:spLocks/>
          </xdr:cNvSpPr>
        </xdr:nvSpPr>
        <xdr:spPr>
          <a:xfrm>
            <a:off x="2185483" y="62141100"/>
            <a:ext cx="899535" cy="16816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4895"/>
          <xdr:cNvSpPr>
            <a:spLocks/>
          </xdr:cNvSpPr>
        </xdr:nvSpPr>
        <xdr:spPr>
          <a:xfrm>
            <a:off x="3383988" y="62141100"/>
            <a:ext cx="1873812" cy="16816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4900"/>
          <xdr:cNvSpPr>
            <a:spLocks/>
          </xdr:cNvSpPr>
        </xdr:nvSpPr>
        <xdr:spPr>
          <a:xfrm>
            <a:off x="3383988" y="62309264"/>
            <a:ext cx="1873812" cy="14616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3</xdr:col>
      <xdr:colOff>419100</xdr:colOff>
      <xdr:row>8</xdr:row>
      <xdr:rowOff>0</xdr:rowOff>
    </xdr:from>
    <xdr:ext cx="666750" cy="409575"/>
    <xdr:grpSp>
      <xdr:nvGrpSpPr>
        <xdr:cNvPr id="56" name="Группа 56"/>
        <xdr:cNvGrpSpPr>
          <a:grpSpLocks/>
        </xdr:cNvGrpSpPr>
      </xdr:nvGrpSpPr>
      <xdr:grpSpPr>
        <a:xfrm>
          <a:off x="2876550" y="1409700"/>
          <a:ext cx="666750" cy="409575"/>
          <a:chOff x="12700" y="62141100"/>
          <a:chExt cx="5245100" cy="314325"/>
        </a:xfrm>
        <a:solidFill>
          <a:srgbClr val="FFFFFF"/>
        </a:solidFill>
      </xdr:grpSpPr>
      <xdr:sp>
        <xdr:nvSpPr>
          <xdr:cNvPr id="57" name="4893"/>
          <xdr:cNvSpPr>
            <a:spLocks/>
          </xdr:cNvSpPr>
        </xdr:nvSpPr>
        <xdr:spPr>
          <a:xfrm>
            <a:off x="12700" y="62141100"/>
            <a:ext cx="1873812" cy="16816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4894"/>
          <xdr:cNvSpPr>
            <a:spLocks/>
          </xdr:cNvSpPr>
        </xdr:nvSpPr>
        <xdr:spPr>
          <a:xfrm>
            <a:off x="2185483" y="62141100"/>
            <a:ext cx="899535" cy="16816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4895"/>
          <xdr:cNvSpPr>
            <a:spLocks/>
          </xdr:cNvSpPr>
        </xdr:nvSpPr>
        <xdr:spPr>
          <a:xfrm>
            <a:off x="3383988" y="62141100"/>
            <a:ext cx="1873812" cy="16816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4900"/>
          <xdr:cNvSpPr>
            <a:spLocks/>
          </xdr:cNvSpPr>
        </xdr:nvSpPr>
        <xdr:spPr>
          <a:xfrm>
            <a:off x="3383988" y="62309264"/>
            <a:ext cx="1873812" cy="14616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8</xdr:row>
      <xdr:rowOff>0</xdr:rowOff>
    </xdr:from>
    <xdr:ext cx="476250" cy="1266825"/>
    <xdr:grpSp>
      <xdr:nvGrpSpPr>
        <xdr:cNvPr id="61" name="Группа 61"/>
        <xdr:cNvGrpSpPr>
          <a:grpSpLocks/>
        </xdr:cNvGrpSpPr>
      </xdr:nvGrpSpPr>
      <xdr:grpSpPr>
        <a:xfrm>
          <a:off x="3067050" y="1409700"/>
          <a:ext cx="476250" cy="1266825"/>
          <a:chOff x="12700" y="62141100"/>
          <a:chExt cx="5245100" cy="314325"/>
        </a:xfrm>
        <a:solidFill>
          <a:srgbClr val="FFFFFF"/>
        </a:solidFill>
      </xdr:grpSpPr>
      <xdr:sp>
        <xdr:nvSpPr>
          <xdr:cNvPr id="62" name="4893"/>
          <xdr:cNvSpPr>
            <a:spLocks/>
          </xdr:cNvSpPr>
        </xdr:nvSpPr>
        <xdr:spPr>
          <a:xfrm>
            <a:off x="12700" y="62141100"/>
            <a:ext cx="1888236" cy="16840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4894"/>
          <xdr:cNvSpPr>
            <a:spLocks/>
          </xdr:cNvSpPr>
        </xdr:nvSpPr>
        <xdr:spPr>
          <a:xfrm>
            <a:off x="2215642" y="62141100"/>
            <a:ext cx="839216" cy="16840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4895"/>
          <xdr:cNvSpPr>
            <a:spLocks/>
          </xdr:cNvSpPr>
        </xdr:nvSpPr>
        <xdr:spPr>
          <a:xfrm>
            <a:off x="3369564" y="62141100"/>
            <a:ext cx="1888236" cy="16840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4900"/>
          <xdr:cNvSpPr>
            <a:spLocks/>
          </xdr:cNvSpPr>
        </xdr:nvSpPr>
        <xdr:spPr>
          <a:xfrm>
            <a:off x="3369564" y="62309500"/>
            <a:ext cx="1888236" cy="14592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8</xdr:row>
      <xdr:rowOff>0</xdr:rowOff>
    </xdr:from>
    <xdr:ext cx="476250" cy="409575"/>
    <xdr:grpSp>
      <xdr:nvGrpSpPr>
        <xdr:cNvPr id="66" name="Группа 66"/>
        <xdr:cNvGrpSpPr>
          <a:grpSpLocks/>
        </xdr:cNvGrpSpPr>
      </xdr:nvGrpSpPr>
      <xdr:grpSpPr>
        <a:xfrm>
          <a:off x="3067050" y="1409700"/>
          <a:ext cx="476250" cy="409575"/>
          <a:chOff x="12700" y="62141100"/>
          <a:chExt cx="5245100" cy="314325"/>
        </a:xfrm>
        <a:solidFill>
          <a:srgbClr val="FFFFFF"/>
        </a:solidFill>
      </xdr:grpSpPr>
      <xdr:sp>
        <xdr:nvSpPr>
          <xdr:cNvPr id="67" name="4893"/>
          <xdr:cNvSpPr>
            <a:spLocks/>
          </xdr:cNvSpPr>
        </xdr:nvSpPr>
        <xdr:spPr>
          <a:xfrm>
            <a:off x="12700" y="62141100"/>
            <a:ext cx="1888236" cy="16816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4894"/>
          <xdr:cNvSpPr>
            <a:spLocks/>
          </xdr:cNvSpPr>
        </xdr:nvSpPr>
        <xdr:spPr>
          <a:xfrm>
            <a:off x="2215642" y="62141100"/>
            <a:ext cx="839216" cy="16816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4895"/>
          <xdr:cNvSpPr>
            <a:spLocks/>
          </xdr:cNvSpPr>
        </xdr:nvSpPr>
        <xdr:spPr>
          <a:xfrm>
            <a:off x="3369564" y="62141100"/>
            <a:ext cx="1888236" cy="16816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4900"/>
          <xdr:cNvSpPr>
            <a:spLocks/>
          </xdr:cNvSpPr>
        </xdr:nvSpPr>
        <xdr:spPr>
          <a:xfrm>
            <a:off x="3369564" y="62309264"/>
            <a:ext cx="1888236" cy="14616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8</xdr:row>
      <xdr:rowOff>0</xdr:rowOff>
    </xdr:from>
    <xdr:ext cx="0" cy="161925"/>
    <xdr:grpSp>
      <xdr:nvGrpSpPr>
        <xdr:cNvPr id="71" name="Группа 1"/>
        <xdr:cNvGrpSpPr>
          <a:grpSpLocks/>
        </xdr:cNvGrpSpPr>
      </xdr:nvGrpSpPr>
      <xdr:grpSpPr>
        <a:xfrm>
          <a:off x="3067050" y="1409700"/>
          <a:ext cx="0" cy="161925"/>
          <a:chOff x="12700" y="62141100"/>
          <a:chExt cx="5245100" cy="314325"/>
        </a:xfrm>
        <a:solidFill>
          <a:srgbClr val="FFFFFF"/>
        </a:solidFill>
      </xdr:grpSpPr>
      <xdr:sp>
        <xdr:nvSpPr>
          <xdr:cNvPr id="72" name="4893"/>
          <xdr:cNvSpPr>
            <a:spLocks/>
          </xdr:cNvSpPr>
        </xdr:nvSpPr>
        <xdr:spPr>
          <a:xfrm>
            <a:off x="3066659" y="-63210059"/>
            <a:ext cx="0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4894"/>
          <xdr:cNvSpPr>
            <a:spLocks/>
          </xdr:cNvSpPr>
        </xdr:nvSpPr>
        <xdr:spPr>
          <a:xfrm>
            <a:off x="3066659" y="-63210059"/>
            <a:ext cx="0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4895"/>
          <xdr:cNvSpPr>
            <a:spLocks/>
          </xdr:cNvSpPr>
        </xdr:nvSpPr>
        <xdr:spPr>
          <a:xfrm>
            <a:off x="3066659" y="-63210059"/>
            <a:ext cx="0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4900"/>
          <xdr:cNvSpPr>
            <a:spLocks/>
          </xdr:cNvSpPr>
        </xdr:nvSpPr>
        <xdr:spPr>
          <a:xfrm>
            <a:off x="3066659" y="-63196071"/>
            <a:ext cx="0" cy="14789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8</xdr:row>
      <xdr:rowOff>0</xdr:rowOff>
    </xdr:from>
    <xdr:ext cx="0" cy="161925"/>
    <xdr:grpSp>
      <xdr:nvGrpSpPr>
        <xdr:cNvPr id="76" name="Группа 11"/>
        <xdr:cNvGrpSpPr>
          <a:grpSpLocks/>
        </xdr:cNvGrpSpPr>
      </xdr:nvGrpSpPr>
      <xdr:grpSpPr>
        <a:xfrm>
          <a:off x="3067050" y="1409700"/>
          <a:ext cx="0" cy="161925"/>
          <a:chOff x="12700" y="62141100"/>
          <a:chExt cx="5245100" cy="314325"/>
        </a:xfrm>
        <a:solidFill>
          <a:srgbClr val="FFFFFF"/>
        </a:solidFill>
      </xdr:grpSpPr>
      <xdr:sp>
        <xdr:nvSpPr>
          <xdr:cNvPr id="77" name="4893"/>
          <xdr:cNvSpPr>
            <a:spLocks/>
          </xdr:cNvSpPr>
        </xdr:nvSpPr>
        <xdr:spPr>
          <a:xfrm>
            <a:off x="3066659" y="-63214538"/>
            <a:ext cx="0" cy="184902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4894"/>
          <xdr:cNvSpPr>
            <a:spLocks/>
          </xdr:cNvSpPr>
        </xdr:nvSpPr>
        <xdr:spPr>
          <a:xfrm>
            <a:off x="3066659" y="-63214538"/>
            <a:ext cx="0" cy="184902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4895"/>
          <xdr:cNvSpPr>
            <a:spLocks/>
          </xdr:cNvSpPr>
        </xdr:nvSpPr>
        <xdr:spPr>
          <a:xfrm>
            <a:off x="3066659" y="-63214538"/>
            <a:ext cx="0" cy="184902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4900"/>
          <xdr:cNvSpPr>
            <a:spLocks/>
          </xdr:cNvSpPr>
        </xdr:nvSpPr>
        <xdr:spPr>
          <a:xfrm>
            <a:off x="3066659" y="-63196071"/>
            <a:ext cx="0" cy="14789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8</xdr:row>
      <xdr:rowOff>0</xdr:rowOff>
    </xdr:from>
    <xdr:ext cx="476250" cy="161925"/>
    <xdr:grpSp>
      <xdr:nvGrpSpPr>
        <xdr:cNvPr id="81" name="Группа 16"/>
        <xdr:cNvGrpSpPr>
          <a:grpSpLocks/>
        </xdr:cNvGrpSpPr>
      </xdr:nvGrpSpPr>
      <xdr:grpSpPr>
        <a:xfrm>
          <a:off x="3067050" y="1409700"/>
          <a:ext cx="476250" cy="161925"/>
          <a:chOff x="12700" y="62141100"/>
          <a:chExt cx="5245100" cy="314325"/>
        </a:xfrm>
        <a:solidFill>
          <a:srgbClr val="FFFFFF"/>
        </a:solidFill>
      </xdr:grpSpPr>
      <xdr:sp>
        <xdr:nvSpPr>
          <xdr:cNvPr id="82" name="4893"/>
          <xdr:cNvSpPr>
            <a:spLocks/>
          </xdr:cNvSpPr>
        </xdr:nvSpPr>
        <xdr:spPr>
          <a:xfrm>
            <a:off x="12700" y="62141100"/>
            <a:ext cx="188823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4894"/>
          <xdr:cNvSpPr>
            <a:spLocks/>
          </xdr:cNvSpPr>
        </xdr:nvSpPr>
        <xdr:spPr>
          <a:xfrm>
            <a:off x="2215642" y="62141100"/>
            <a:ext cx="83921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4895"/>
          <xdr:cNvSpPr>
            <a:spLocks/>
          </xdr:cNvSpPr>
        </xdr:nvSpPr>
        <xdr:spPr>
          <a:xfrm>
            <a:off x="3369564" y="62141100"/>
            <a:ext cx="188823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4900"/>
          <xdr:cNvSpPr>
            <a:spLocks/>
          </xdr:cNvSpPr>
        </xdr:nvSpPr>
        <xdr:spPr>
          <a:xfrm>
            <a:off x="3369564" y="62307535"/>
            <a:ext cx="1888236" cy="14789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8</xdr:row>
      <xdr:rowOff>0</xdr:rowOff>
    </xdr:from>
    <xdr:ext cx="476250" cy="161925"/>
    <xdr:grpSp>
      <xdr:nvGrpSpPr>
        <xdr:cNvPr id="86" name="Группа 21"/>
        <xdr:cNvGrpSpPr>
          <a:grpSpLocks/>
        </xdr:cNvGrpSpPr>
      </xdr:nvGrpSpPr>
      <xdr:grpSpPr>
        <a:xfrm>
          <a:off x="3067050" y="1409700"/>
          <a:ext cx="476250" cy="161925"/>
          <a:chOff x="12700" y="62141100"/>
          <a:chExt cx="5245100" cy="314325"/>
        </a:xfrm>
        <a:solidFill>
          <a:srgbClr val="FFFFFF"/>
        </a:solidFill>
      </xdr:grpSpPr>
      <xdr:sp>
        <xdr:nvSpPr>
          <xdr:cNvPr id="87" name="4893"/>
          <xdr:cNvSpPr>
            <a:spLocks/>
          </xdr:cNvSpPr>
        </xdr:nvSpPr>
        <xdr:spPr>
          <a:xfrm>
            <a:off x="12700" y="62141100"/>
            <a:ext cx="188823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4894"/>
          <xdr:cNvSpPr>
            <a:spLocks/>
          </xdr:cNvSpPr>
        </xdr:nvSpPr>
        <xdr:spPr>
          <a:xfrm>
            <a:off x="2215642" y="62141100"/>
            <a:ext cx="83921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4895"/>
          <xdr:cNvSpPr>
            <a:spLocks/>
          </xdr:cNvSpPr>
        </xdr:nvSpPr>
        <xdr:spPr>
          <a:xfrm>
            <a:off x="3369564" y="62141100"/>
            <a:ext cx="188823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4900"/>
          <xdr:cNvSpPr>
            <a:spLocks/>
          </xdr:cNvSpPr>
        </xdr:nvSpPr>
        <xdr:spPr>
          <a:xfrm>
            <a:off x="3369564" y="62307535"/>
            <a:ext cx="1888236" cy="14789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8</xdr:row>
      <xdr:rowOff>0</xdr:rowOff>
    </xdr:from>
    <xdr:ext cx="476250" cy="161925"/>
    <xdr:grpSp>
      <xdr:nvGrpSpPr>
        <xdr:cNvPr id="91" name="Группа 26"/>
        <xdr:cNvGrpSpPr>
          <a:grpSpLocks/>
        </xdr:cNvGrpSpPr>
      </xdr:nvGrpSpPr>
      <xdr:grpSpPr>
        <a:xfrm>
          <a:off x="3067050" y="1409700"/>
          <a:ext cx="476250" cy="161925"/>
          <a:chOff x="12700" y="62141100"/>
          <a:chExt cx="5245100" cy="314325"/>
        </a:xfrm>
        <a:solidFill>
          <a:srgbClr val="FFFFFF"/>
        </a:solidFill>
      </xdr:grpSpPr>
      <xdr:sp>
        <xdr:nvSpPr>
          <xdr:cNvPr id="92" name="4893"/>
          <xdr:cNvSpPr>
            <a:spLocks/>
          </xdr:cNvSpPr>
        </xdr:nvSpPr>
        <xdr:spPr>
          <a:xfrm>
            <a:off x="12700" y="62141100"/>
            <a:ext cx="188823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4894"/>
          <xdr:cNvSpPr>
            <a:spLocks/>
          </xdr:cNvSpPr>
        </xdr:nvSpPr>
        <xdr:spPr>
          <a:xfrm>
            <a:off x="2215642" y="62141100"/>
            <a:ext cx="83921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4895"/>
          <xdr:cNvSpPr>
            <a:spLocks/>
          </xdr:cNvSpPr>
        </xdr:nvSpPr>
        <xdr:spPr>
          <a:xfrm>
            <a:off x="3369564" y="62141100"/>
            <a:ext cx="188823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4900"/>
          <xdr:cNvSpPr>
            <a:spLocks/>
          </xdr:cNvSpPr>
        </xdr:nvSpPr>
        <xdr:spPr>
          <a:xfrm>
            <a:off x="3369564" y="62307535"/>
            <a:ext cx="1888236" cy="14789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8</xdr:row>
      <xdr:rowOff>0</xdr:rowOff>
    </xdr:from>
    <xdr:ext cx="476250" cy="161925"/>
    <xdr:grpSp>
      <xdr:nvGrpSpPr>
        <xdr:cNvPr id="96" name="Группа 31"/>
        <xdr:cNvGrpSpPr>
          <a:grpSpLocks/>
        </xdr:cNvGrpSpPr>
      </xdr:nvGrpSpPr>
      <xdr:grpSpPr>
        <a:xfrm>
          <a:off x="3067050" y="1409700"/>
          <a:ext cx="476250" cy="161925"/>
          <a:chOff x="12700" y="62141100"/>
          <a:chExt cx="5245100" cy="314325"/>
        </a:xfrm>
        <a:solidFill>
          <a:srgbClr val="FFFFFF"/>
        </a:solidFill>
      </xdr:grpSpPr>
      <xdr:sp>
        <xdr:nvSpPr>
          <xdr:cNvPr id="97" name="4893"/>
          <xdr:cNvSpPr>
            <a:spLocks/>
          </xdr:cNvSpPr>
        </xdr:nvSpPr>
        <xdr:spPr>
          <a:xfrm>
            <a:off x="12700" y="62141100"/>
            <a:ext cx="188823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4894"/>
          <xdr:cNvSpPr>
            <a:spLocks/>
          </xdr:cNvSpPr>
        </xdr:nvSpPr>
        <xdr:spPr>
          <a:xfrm>
            <a:off x="2215642" y="62141100"/>
            <a:ext cx="83921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4895"/>
          <xdr:cNvSpPr>
            <a:spLocks/>
          </xdr:cNvSpPr>
        </xdr:nvSpPr>
        <xdr:spPr>
          <a:xfrm>
            <a:off x="3369564" y="62141100"/>
            <a:ext cx="188823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4900"/>
          <xdr:cNvSpPr>
            <a:spLocks/>
          </xdr:cNvSpPr>
        </xdr:nvSpPr>
        <xdr:spPr>
          <a:xfrm>
            <a:off x="3369564" y="62307535"/>
            <a:ext cx="1888236" cy="14789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8</xdr:row>
      <xdr:rowOff>0</xdr:rowOff>
    </xdr:from>
    <xdr:ext cx="476250" cy="161925"/>
    <xdr:grpSp>
      <xdr:nvGrpSpPr>
        <xdr:cNvPr id="101" name="Группа 36"/>
        <xdr:cNvGrpSpPr>
          <a:grpSpLocks/>
        </xdr:cNvGrpSpPr>
      </xdr:nvGrpSpPr>
      <xdr:grpSpPr>
        <a:xfrm>
          <a:off x="3067050" y="1409700"/>
          <a:ext cx="476250" cy="161925"/>
          <a:chOff x="12700" y="62141100"/>
          <a:chExt cx="5245100" cy="314325"/>
        </a:xfrm>
        <a:solidFill>
          <a:srgbClr val="FFFFFF"/>
        </a:solidFill>
      </xdr:grpSpPr>
      <xdr:sp>
        <xdr:nvSpPr>
          <xdr:cNvPr id="102" name="4893"/>
          <xdr:cNvSpPr>
            <a:spLocks/>
          </xdr:cNvSpPr>
        </xdr:nvSpPr>
        <xdr:spPr>
          <a:xfrm>
            <a:off x="12700" y="62141100"/>
            <a:ext cx="188823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4894"/>
          <xdr:cNvSpPr>
            <a:spLocks/>
          </xdr:cNvSpPr>
        </xdr:nvSpPr>
        <xdr:spPr>
          <a:xfrm>
            <a:off x="2215642" y="62141100"/>
            <a:ext cx="83921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4895"/>
          <xdr:cNvSpPr>
            <a:spLocks/>
          </xdr:cNvSpPr>
        </xdr:nvSpPr>
        <xdr:spPr>
          <a:xfrm>
            <a:off x="3369564" y="62141100"/>
            <a:ext cx="188823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4900"/>
          <xdr:cNvSpPr>
            <a:spLocks/>
          </xdr:cNvSpPr>
        </xdr:nvSpPr>
        <xdr:spPr>
          <a:xfrm>
            <a:off x="3369564" y="62307535"/>
            <a:ext cx="1888236" cy="14789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8</xdr:row>
      <xdr:rowOff>0</xdr:rowOff>
    </xdr:from>
    <xdr:ext cx="476250" cy="1057275"/>
    <xdr:grpSp>
      <xdr:nvGrpSpPr>
        <xdr:cNvPr id="106" name="Группа 41"/>
        <xdr:cNvGrpSpPr>
          <a:grpSpLocks/>
        </xdr:cNvGrpSpPr>
      </xdr:nvGrpSpPr>
      <xdr:grpSpPr>
        <a:xfrm>
          <a:off x="3067050" y="1409700"/>
          <a:ext cx="476250" cy="1057275"/>
          <a:chOff x="12700" y="62141100"/>
          <a:chExt cx="5245100" cy="314325"/>
        </a:xfrm>
        <a:solidFill>
          <a:srgbClr val="FFFFFF"/>
        </a:solidFill>
      </xdr:grpSpPr>
      <xdr:sp>
        <xdr:nvSpPr>
          <xdr:cNvPr id="107" name="4893"/>
          <xdr:cNvSpPr>
            <a:spLocks/>
          </xdr:cNvSpPr>
        </xdr:nvSpPr>
        <xdr:spPr>
          <a:xfrm>
            <a:off x="12700" y="62141100"/>
            <a:ext cx="1888236" cy="16761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4894"/>
          <xdr:cNvSpPr>
            <a:spLocks/>
          </xdr:cNvSpPr>
        </xdr:nvSpPr>
        <xdr:spPr>
          <a:xfrm>
            <a:off x="2215642" y="62141100"/>
            <a:ext cx="839216" cy="16761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4895"/>
          <xdr:cNvSpPr>
            <a:spLocks/>
          </xdr:cNvSpPr>
        </xdr:nvSpPr>
        <xdr:spPr>
          <a:xfrm>
            <a:off x="3369564" y="62141100"/>
            <a:ext cx="1888236" cy="16761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4900"/>
          <xdr:cNvSpPr>
            <a:spLocks/>
          </xdr:cNvSpPr>
        </xdr:nvSpPr>
        <xdr:spPr>
          <a:xfrm>
            <a:off x="3369564" y="62308714"/>
            <a:ext cx="1888236" cy="14671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8</xdr:row>
      <xdr:rowOff>0</xdr:rowOff>
    </xdr:from>
    <xdr:ext cx="476250" cy="161925"/>
    <xdr:grpSp>
      <xdr:nvGrpSpPr>
        <xdr:cNvPr id="111" name="Группа 46"/>
        <xdr:cNvGrpSpPr>
          <a:grpSpLocks/>
        </xdr:cNvGrpSpPr>
      </xdr:nvGrpSpPr>
      <xdr:grpSpPr>
        <a:xfrm>
          <a:off x="3067050" y="1409700"/>
          <a:ext cx="476250" cy="161925"/>
          <a:chOff x="12700" y="62141100"/>
          <a:chExt cx="5245100" cy="314325"/>
        </a:xfrm>
        <a:solidFill>
          <a:srgbClr val="FFFFFF"/>
        </a:solidFill>
      </xdr:grpSpPr>
      <xdr:sp>
        <xdr:nvSpPr>
          <xdr:cNvPr id="112" name="4893"/>
          <xdr:cNvSpPr>
            <a:spLocks/>
          </xdr:cNvSpPr>
        </xdr:nvSpPr>
        <xdr:spPr>
          <a:xfrm>
            <a:off x="12700" y="62141100"/>
            <a:ext cx="188823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4894"/>
          <xdr:cNvSpPr>
            <a:spLocks/>
          </xdr:cNvSpPr>
        </xdr:nvSpPr>
        <xdr:spPr>
          <a:xfrm>
            <a:off x="2215642" y="62141100"/>
            <a:ext cx="83921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4895"/>
          <xdr:cNvSpPr>
            <a:spLocks/>
          </xdr:cNvSpPr>
        </xdr:nvSpPr>
        <xdr:spPr>
          <a:xfrm>
            <a:off x="3369564" y="62141100"/>
            <a:ext cx="188823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4900"/>
          <xdr:cNvSpPr>
            <a:spLocks/>
          </xdr:cNvSpPr>
        </xdr:nvSpPr>
        <xdr:spPr>
          <a:xfrm>
            <a:off x="3369564" y="62307535"/>
            <a:ext cx="1888236" cy="14789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8</xdr:row>
      <xdr:rowOff>0</xdr:rowOff>
    </xdr:from>
    <xdr:ext cx="476250" cy="161925"/>
    <xdr:grpSp>
      <xdr:nvGrpSpPr>
        <xdr:cNvPr id="116" name="Группа 51"/>
        <xdr:cNvGrpSpPr>
          <a:grpSpLocks/>
        </xdr:cNvGrpSpPr>
      </xdr:nvGrpSpPr>
      <xdr:grpSpPr>
        <a:xfrm>
          <a:off x="3067050" y="1409700"/>
          <a:ext cx="476250" cy="161925"/>
          <a:chOff x="12700" y="62141100"/>
          <a:chExt cx="5245100" cy="314325"/>
        </a:xfrm>
        <a:solidFill>
          <a:srgbClr val="FFFFFF"/>
        </a:solidFill>
      </xdr:grpSpPr>
      <xdr:sp>
        <xdr:nvSpPr>
          <xdr:cNvPr id="117" name="4893"/>
          <xdr:cNvSpPr>
            <a:spLocks/>
          </xdr:cNvSpPr>
        </xdr:nvSpPr>
        <xdr:spPr>
          <a:xfrm>
            <a:off x="12700" y="62141100"/>
            <a:ext cx="188823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4894"/>
          <xdr:cNvSpPr>
            <a:spLocks/>
          </xdr:cNvSpPr>
        </xdr:nvSpPr>
        <xdr:spPr>
          <a:xfrm>
            <a:off x="2215642" y="62141100"/>
            <a:ext cx="83921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4895"/>
          <xdr:cNvSpPr>
            <a:spLocks/>
          </xdr:cNvSpPr>
        </xdr:nvSpPr>
        <xdr:spPr>
          <a:xfrm>
            <a:off x="3369564" y="62141100"/>
            <a:ext cx="188823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4900"/>
          <xdr:cNvSpPr>
            <a:spLocks/>
          </xdr:cNvSpPr>
        </xdr:nvSpPr>
        <xdr:spPr>
          <a:xfrm>
            <a:off x="3369564" y="62307535"/>
            <a:ext cx="1888236" cy="14789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8</xdr:row>
      <xdr:rowOff>0</xdr:rowOff>
    </xdr:from>
    <xdr:ext cx="476250" cy="161925"/>
    <xdr:grpSp>
      <xdr:nvGrpSpPr>
        <xdr:cNvPr id="121" name="Группа 56"/>
        <xdr:cNvGrpSpPr>
          <a:grpSpLocks/>
        </xdr:cNvGrpSpPr>
      </xdr:nvGrpSpPr>
      <xdr:grpSpPr>
        <a:xfrm>
          <a:off x="3067050" y="1409700"/>
          <a:ext cx="476250" cy="161925"/>
          <a:chOff x="12700" y="62141100"/>
          <a:chExt cx="5245100" cy="314325"/>
        </a:xfrm>
        <a:solidFill>
          <a:srgbClr val="FFFFFF"/>
        </a:solidFill>
      </xdr:grpSpPr>
      <xdr:sp>
        <xdr:nvSpPr>
          <xdr:cNvPr id="122" name="4893"/>
          <xdr:cNvSpPr>
            <a:spLocks/>
          </xdr:cNvSpPr>
        </xdr:nvSpPr>
        <xdr:spPr>
          <a:xfrm>
            <a:off x="12700" y="62141100"/>
            <a:ext cx="188823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4894"/>
          <xdr:cNvSpPr>
            <a:spLocks/>
          </xdr:cNvSpPr>
        </xdr:nvSpPr>
        <xdr:spPr>
          <a:xfrm>
            <a:off x="2215642" y="62141100"/>
            <a:ext cx="83921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4895"/>
          <xdr:cNvSpPr>
            <a:spLocks/>
          </xdr:cNvSpPr>
        </xdr:nvSpPr>
        <xdr:spPr>
          <a:xfrm>
            <a:off x="3369564" y="62141100"/>
            <a:ext cx="188823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4900"/>
          <xdr:cNvSpPr>
            <a:spLocks/>
          </xdr:cNvSpPr>
        </xdr:nvSpPr>
        <xdr:spPr>
          <a:xfrm>
            <a:off x="3369564" y="62307535"/>
            <a:ext cx="1888236" cy="14789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16</xdr:row>
      <xdr:rowOff>0</xdr:rowOff>
    </xdr:from>
    <xdr:ext cx="0" cy="161925"/>
    <xdr:grpSp>
      <xdr:nvGrpSpPr>
        <xdr:cNvPr id="126" name="Группа 1"/>
        <xdr:cNvGrpSpPr>
          <a:grpSpLocks/>
        </xdr:cNvGrpSpPr>
      </xdr:nvGrpSpPr>
      <xdr:grpSpPr>
        <a:xfrm>
          <a:off x="3067050" y="8410575"/>
          <a:ext cx="0" cy="161925"/>
          <a:chOff x="12700" y="62141100"/>
          <a:chExt cx="5245100" cy="314325"/>
        </a:xfrm>
        <a:solidFill>
          <a:srgbClr val="FFFFFF"/>
        </a:solidFill>
      </xdr:grpSpPr>
      <xdr:sp>
        <xdr:nvSpPr>
          <xdr:cNvPr id="127" name="4893"/>
          <xdr:cNvSpPr>
            <a:spLocks/>
          </xdr:cNvSpPr>
        </xdr:nvSpPr>
        <xdr:spPr>
          <a:xfrm>
            <a:off x="3066659" y="-49760799"/>
            <a:ext cx="0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4894"/>
          <xdr:cNvSpPr>
            <a:spLocks/>
          </xdr:cNvSpPr>
        </xdr:nvSpPr>
        <xdr:spPr>
          <a:xfrm>
            <a:off x="3066659" y="-49760799"/>
            <a:ext cx="0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4895"/>
          <xdr:cNvSpPr>
            <a:spLocks/>
          </xdr:cNvSpPr>
        </xdr:nvSpPr>
        <xdr:spPr>
          <a:xfrm>
            <a:off x="3066659" y="-49760799"/>
            <a:ext cx="0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4900"/>
          <xdr:cNvSpPr>
            <a:spLocks/>
          </xdr:cNvSpPr>
        </xdr:nvSpPr>
        <xdr:spPr>
          <a:xfrm>
            <a:off x="3066659" y="-49756242"/>
            <a:ext cx="0" cy="14789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16</xdr:row>
      <xdr:rowOff>0</xdr:rowOff>
    </xdr:from>
    <xdr:ext cx="0" cy="161925"/>
    <xdr:grpSp>
      <xdr:nvGrpSpPr>
        <xdr:cNvPr id="131" name="Группа 11"/>
        <xdr:cNvGrpSpPr>
          <a:grpSpLocks/>
        </xdr:cNvGrpSpPr>
      </xdr:nvGrpSpPr>
      <xdr:grpSpPr>
        <a:xfrm>
          <a:off x="3067050" y="8410575"/>
          <a:ext cx="0" cy="161925"/>
          <a:chOff x="12700" y="62141100"/>
          <a:chExt cx="5245100" cy="314325"/>
        </a:xfrm>
        <a:solidFill>
          <a:srgbClr val="FFFFFF"/>
        </a:solidFill>
      </xdr:grpSpPr>
      <xdr:sp>
        <xdr:nvSpPr>
          <xdr:cNvPr id="132" name="4893"/>
          <xdr:cNvSpPr>
            <a:spLocks/>
          </xdr:cNvSpPr>
        </xdr:nvSpPr>
        <xdr:spPr>
          <a:xfrm>
            <a:off x="3066659" y="-49774787"/>
            <a:ext cx="0" cy="184902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4894"/>
          <xdr:cNvSpPr>
            <a:spLocks/>
          </xdr:cNvSpPr>
        </xdr:nvSpPr>
        <xdr:spPr>
          <a:xfrm>
            <a:off x="3066659" y="-49774787"/>
            <a:ext cx="0" cy="184902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4895"/>
          <xdr:cNvSpPr>
            <a:spLocks/>
          </xdr:cNvSpPr>
        </xdr:nvSpPr>
        <xdr:spPr>
          <a:xfrm>
            <a:off x="3066659" y="-49774787"/>
            <a:ext cx="0" cy="184902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4900"/>
          <xdr:cNvSpPr>
            <a:spLocks/>
          </xdr:cNvSpPr>
        </xdr:nvSpPr>
        <xdr:spPr>
          <a:xfrm>
            <a:off x="3066659" y="-49756242"/>
            <a:ext cx="0" cy="14789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16</xdr:row>
      <xdr:rowOff>0</xdr:rowOff>
    </xdr:from>
    <xdr:ext cx="476250" cy="161925"/>
    <xdr:grpSp>
      <xdr:nvGrpSpPr>
        <xdr:cNvPr id="136" name="Группа 16"/>
        <xdr:cNvGrpSpPr>
          <a:grpSpLocks/>
        </xdr:cNvGrpSpPr>
      </xdr:nvGrpSpPr>
      <xdr:grpSpPr>
        <a:xfrm>
          <a:off x="3067050" y="8410575"/>
          <a:ext cx="476250" cy="161925"/>
          <a:chOff x="12700" y="62141100"/>
          <a:chExt cx="5245100" cy="314325"/>
        </a:xfrm>
        <a:solidFill>
          <a:srgbClr val="FFFFFF"/>
        </a:solidFill>
      </xdr:grpSpPr>
      <xdr:sp>
        <xdr:nvSpPr>
          <xdr:cNvPr id="137" name="4893"/>
          <xdr:cNvSpPr>
            <a:spLocks/>
          </xdr:cNvSpPr>
        </xdr:nvSpPr>
        <xdr:spPr>
          <a:xfrm>
            <a:off x="12700" y="62141100"/>
            <a:ext cx="188823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4894"/>
          <xdr:cNvSpPr>
            <a:spLocks/>
          </xdr:cNvSpPr>
        </xdr:nvSpPr>
        <xdr:spPr>
          <a:xfrm>
            <a:off x="2215642" y="62141100"/>
            <a:ext cx="83921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4895"/>
          <xdr:cNvSpPr>
            <a:spLocks/>
          </xdr:cNvSpPr>
        </xdr:nvSpPr>
        <xdr:spPr>
          <a:xfrm>
            <a:off x="3369564" y="62141100"/>
            <a:ext cx="188823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4900"/>
          <xdr:cNvSpPr>
            <a:spLocks/>
          </xdr:cNvSpPr>
        </xdr:nvSpPr>
        <xdr:spPr>
          <a:xfrm>
            <a:off x="3369564" y="62307535"/>
            <a:ext cx="1888236" cy="14789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16</xdr:row>
      <xdr:rowOff>0</xdr:rowOff>
    </xdr:from>
    <xdr:ext cx="476250" cy="161925"/>
    <xdr:grpSp>
      <xdr:nvGrpSpPr>
        <xdr:cNvPr id="141" name="Группа 21"/>
        <xdr:cNvGrpSpPr>
          <a:grpSpLocks/>
        </xdr:cNvGrpSpPr>
      </xdr:nvGrpSpPr>
      <xdr:grpSpPr>
        <a:xfrm>
          <a:off x="3067050" y="8410575"/>
          <a:ext cx="476250" cy="161925"/>
          <a:chOff x="12700" y="62141100"/>
          <a:chExt cx="5245100" cy="314325"/>
        </a:xfrm>
        <a:solidFill>
          <a:srgbClr val="FFFFFF"/>
        </a:solidFill>
      </xdr:grpSpPr>
      <xdr:sp>
        <xdr:nvSpPr>
          <xdr:cNvPr id="142" name="4893"/>
          <xdr:cNvSpPr>
            <a:spLocks/>
          </xdr:cNvSpPr>
        </xdr:nvSpPr>
        <xdr:spPr>
          <a:xfrm>
            <a:off x="12700" y="62141100"/>
            <a:ext cx="188823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4894"/>
          <xdr:cNvSpPr>
            <a:spLocks/>
          </xdr:cNvSpPr>
        </xdr:nvSpPr>
        <xdr:spPr>
          <a:xfrm>
            <a:off x="2215642" y="62141100"/>
            <a:ext cx="83921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4895"/>
          <xdr:cNvSpPr>
            <a:spLocks/>
          </xdr:cNvSpPr>
        </xdr:nvSpPr>
        <xdr:spPr>
          <a:xfrm>
            <a:off x="3369564" y="62141100"/>
            <a:ext cx="188823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4900"/>
          <xdr:cNvSpPr>
            <a:spLocks/>
          </xdr:cNvSpPr>
        </xdr:nvSpPr>
        <xdr:spPr>
          <a:xfrm>
            <a:off x="3369564" y="62307535"/>
            <a:ext cx="1888236" cy="14789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16</xdr:row>
      <xdr:rowOff>0</xdr:rowOff>
    </xdr:from>
    <xdr:ext cx="476250" cy="161925"/>
    <xdr:grpSp>
      <xdr:nvGrpSpPr>
        <xdr:cNvPr id="146" name="Группа 26"/>
        <xdr:cNvGrpSpPr>
          <a:grpSpLocks/>
        </xdr:cNvGrpSpPr>
      </xdr:nvGrpSpPr>
      <xdr:grpSpPr>
        <a:xfrm>
          <a:off x="3067050" y="8410575"/>
          <a:ext cx="476250" cy="161925"/>
          <a:chOff x="12700" y="62141100"/>
          <a:chExt cx="5245100" cy="314325"/>
        </a:xfrm>
        <a:solidFill>
          <a:srgbClr val="FFFFFF"/>
        </a:solidFill>
      </xdr:grpSpPr>
      <xdr:sp>
        <xdr:nvSpPr>
          <xdr:cNvPr id="147" name="4893"/>
          <xdr:cNvSpPr>
            <a:spLocks/>
          </xdr:cNvSpPr>
        </xdr:nvSpPr>
        <xdr:spPr>
          <a:xfrm>
            <a:off x="12700" y="62141100"/>
            <a:ext cx="188823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4894"/>
          <xdr:cNvSpPr>
            <a:spLocks/>
          </xdr:cNvSpPr>
        </xdr:nvSpPr>
        <xdr:spPr>
          <a:xfrm>
            <a:off x="2215642" y="62141100"/>
            <a:ext cx="83921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4895"/>
          <xdr:cNvSpPr>
            <a:spLocks/>
          </xdr:cNvSpPr>
        </xdr:nvSpPr>
        <xdr:spPr>
          <a:xfrm>
            <a:off x="3369564" y="62141100"/>
            <a:ext cx="188823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4900"/>
          <xdr:cNvSpPr>
            <a:spLocks/>
          </xdr:cNvSpPr>
        </xdr:nvSpPr>
        <xdr:spPr>
          <a:xfrm>
            <a:off x="3369564" y="62307535"/>
            <a:ext cx="1888236" cy="14789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16</xdr:row>
      <xdr:rowOff>0</xdr:rowOff>
    </xdr:from>
    <xdr:ext cx="476250" cy="161925"/>
    <xdr:grpSp>
      <xdr:nvGrpSpPr>
        <xdr:cNvPr id="151" name="Группа 31"/>
        <xdr:cNvGrpSpPr>
          <a:grpSpLocks/>
        </xdr:cNvGrpSpPr>
      </xdr:nvGrpSpPr>
      <xdr:grpSpPr>
        <a:xfrm>
          <a:off x="3067050" y="8410575"/>
          <a:ext cx="476250" cy="161925"/>
          <a:chOff x="12700" y="62141100"/>
          <a:chExt cx="5245100" cy="314325"/>
        </a:xfrm>
        <a:solidFill>
          <a:srgbClr val="FFFFFF"/>
        </a:solidFill>
      </xdr:grpSpPr>
      <xdr:sp>
        <xdr:nvSpPr>
          <xdr:cNvPr id="152" name="4893"/>
          <xdr:cNvSpPr>
            <a:spLocks/>
          </xdr:cNvSpPr>
        </xdr:nvSpPr>
        <xdr:spPr>
          <a:xfrm>
            <a:off x="12700" y="62141100"/>
            <a:ext cx="188823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4894"/>
          <xdr:cNvSpPr>
            <a:spLocks/>
          </xdr:cNvSpPr>
        </xdr:nvSpPr>
        <xdr:spPr>
          <a:xfrm>
            <a:off x="2215642" y="62141100"/>
            <a:ext cx="83921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4895"/>
          <xdr:cNvSpPr>
            <a:spLocks/>
          </xdr:cNvSpPr>
        </xdr:nvSpPr>
        <xdr:spPr>
          <a:xfrm>
            <a:off x="3369564" y="62141100"/>
            <a:ext cx="188823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4900"/>
          <xdr:cNvSpPr>
            <a:spLocks/>
          </xdr:cNvSpPr>
        </xdr:nvSpPr>
        <xdr:spPr>
          <a:xfrm>
            <a:off x="3369564" y="62307535"/>
            <a:ext cx="1888236" cy="14789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16</xdr:row>
      <xdr:rowOff>0</xdr:rowOff>
    </xdr:from>
    <xdr:ext cx="476250" cy="161925"/>
    <xdr:grpSp>
      <xdr:nvGrpSpPr>
        <xdr:cNvPr id="156" name="Группа 36"/>
        <xdr:cNvGrpSpPr>
          <a:grpSpLocks/>
        </xdr:cNvGrpSpPr>
      </xdr:nvGrpSpPr>
      <xdr:grpSpPr>
        <a:xfrm>
          <a:off x="3067050" y="8410575"/>
          <a:ext cx="476250" cy="161925"/>
          <a:chOff x="12700" y="62141100"/>
          <a:chExt cx="5245100" cy="314325"/>
        </a:xfrm>
        <a:solidFill>
          <a:srgbClr val="FFFFFF"/>
        </a:solidFill>
      </xdr:grpSpPr>
      <xdr:sp>
        <xdr:nvSpPr>
          <xdr:cNvPr id="157" name="4893"/>
          <xdr:cNvSpPr>
            <a:spLocks/>
          </xdr:cNvSpPr>
        </xdr:nvSpPr>
        <xdr:spPr>
          <a:xfrm>
            <a:off x="12700" y="62141100"/>
            <a:ext cx="188823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4894"/>
          <xdr:cNvSpPr>
            <a:spLocks/>
          </xdr:cNvSpPr>
        </xdr:nvSpPr>
        <xdr:spPr>
          <a:xfrm>
            <a:off x="2215642" y="62141100"/>
            <a:ext cx="83921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4895"/>
          <xdr:cNvSpPr>
            <a:spLocks/>
          </xdr:cNvSpPr>
        </xdr:nvSpPr>
        <xdr:spPr>
          <a:xfrm>
            <a:off x="3369564" y="62141100"/>
            <a:ext cx="188823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4900"/>
          <xdr:cNvSpPr>
            <a:spLocks/>
          </xdr:cNvSpPr>
        </xdr:nvSpPr>
        <xdr:spPr>
          <a:xfrm>
            <a:off x="3369564" y="62307535"/>
            <a:ext cx="1888236" cy="14789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16</xdr:row>
      <xdr:rowOff>0</xdr:rowOff>
    </xdr:from>
    <xdr:ext cx="476250" cy="161925"/>
    <xdr:grpSp>
      <xdr:nvGrpSpPr>
        <xdr:cNvPr id="161" name="Группа 46"/>
        <xdr:cNvGrpSpPr>
          <a:grpSpLocks/>
        </xdr:cNvGrpSpPr>
      </xdr:nvGrpSpPr>
      <xdr:grpSpPr>
        <a:xfrm>
          <a:off x="3067050" y="8410575"/>
          <a:ext cx="476250" cy="161925"/>
          <a:chOff x="12700" y="62141100"/>
          <a:chExt cx="5245100" cy="314325"/>
        </a:xfrm>
        <a:solidFill>
          <a:srgbClr val="FFFFFF"/>
        </a:solidFill>
      </xdr:grpSpPr>
      <xdr:sp>
        <xdr:nvSpPr>
          <xdr:cNvPr id="162" name="4893"/>
          <xdr:cNvSpPr>
            <a:spLocks/>
          </xdr:cNvSpPr>
        </xdr:nvSpPr>
        <xdr:spPr>
          <a:xfrm>
            <a:off x="12700" y="62141100"/>
            <a:ext cx="188823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4894"/>
          <xdr:cNvSpPr>
            <a:spLocks/>
          </xdr:cNvSpPr>
        </xdr:nvSpPr>
        <xdr:spPr>
          <a:xfrm>
            <a:off x="2215642" y="62141100"/>
            <a:ext cx="83921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4895"/>
          <xdr:cNvSpPr>
            <a:spLocks/>
          </xdr:cNvSpPr>
        </xdr:nvSpPr>
        <xdr:spPr>
          <a:xfrm>
            <a:off x="3369564" y="62141100"/>
            <a:ext cx="188823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4900"/>
          <xdr:cNvSpPr>
            <a:spLocks/>
          </xdr:cNvSpPr>
        </xdr:nvSpPr>
        <xdr:spPr>
          <a:xfrm>
            <a:off x="3369564" y="62307535"/>
            <a:ext cx="1888236" cy="14789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16</xdr:row>
      <xdr:rowOff>0</xdr:rowOff>
    </xdr:from>
    <xdr:ext cx="476250" cy="161925"/>
    <xdr:grpSp>
      <xdr:nvGrpSpPr>
        <xdr:cNvPr id="166" name="Группа 51"/>
        <xdr:cNvGrpSpPr>
          <a:grpSpLocks/>
        </xdr:cNvGrpSpPr>
      </xdr:nvGrpSpPr>
      <xdr:grpSpPr>
        <a:xfrm>
          <a:off x="3067050" y="8410575"/>
          <a:ext cx="476250" cy="161925"/>
          <a:chOff x="12700" y="62141100"/>
          <a:chExt cx="5245100" cy="314325"/>
        </a:xfrm>
        <a:solidFill>
          <a:srgbClr val="FFFFFF"/>
        </a:solidFill>
      </xdr:grpSpPr>
      <xdr:sp>
        <xdr:nvSpPr>
          <xdr:cNvPr id="167" name="4893"/>
          <xdr:cNvSpPr>
            <a:spLocks/>
          </xdr:cNvSpPr>
        </xdr:nvSpPr>
        <xdr:spPr>
          <a:xfrm>
            <a:off x="12700" y="62141100"/>
            <a:ext cx="188823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4894"/>
          <xdr:cNvSpPr>
            <a:spLocks/>
          </xdr:cNvSpPr>
        </xdr:nvSpPr>
        <xdr:spPr>
          <a:xfrm>
            <a:off x="2215642" y="62141100"/>
            <a:ext cx="83921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4895"/>
          <xdr:cNvSpPr>
            <a:spLocks/>
          </xdr:cNvSpPr>
        </xdr:nvSpPr>
        <xdr:spPr>
          <a:xfrm>
            <a:off x="3369564" y="62141100"/>
            <a:ext cx="188823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4900"/>
          <xdr:cNvSpPr>
            <a:spLocks/>
          </xdr:cNvSpPr>
        </xdr:nvSpPr>
        <xdr:spPr>
          <a:xfrm>
            <a:off x="3369564" y="62307535"/>
            <a:ext cx="1888236" cy="14789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16</xdr:row>
      <xdr:rowOff>0</xdr:rowOff>
    </xdr:from>
    <xdr:ext cx="476250" cy="161925"/>
    <xdr:grpSp>
      <xdr:nvGrpSpPr>
        <xdr:cNvPr id="171" name="Группа 56"/>
        <xdr:cNvGrpSpPr>
          <a:grpSpLocks/>
        </xdr:cNvGrpSpPr>
      </xdr:nvGrpSpPr>
      <xdr:grpSpPr>
        <a:xfrm>
          <a:off x="3067050" y="8410575"/>
          <a:ext cx="476250" cy="161925"/>
          <a:chOff x="12700" y="62141100"/>
          <a:chExt cx="5245100" cy="314325"/>
        </a:xfrm>
        <a:solidFill>
          <a:srgbClr val="FFFFFF"/>
        </a:solidFill>
      </xdr:grpSpPr>
      <xdr:sp>
        <xdr:nvSpPr>
          <xdr:cNvPr id="172" name="4893"/>
          <xdr:cNvSpPr>
            <a:spLocks/>
          </xdr:cNvSpPr>
        </xdr:nvSpPr>
        <xdr:spPr>
          <a:xfrm>
            <a:off x="12700" y="62141100"/>
            <a:ext cx="188823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4894"/>
          <xdr:cNvSpPr>
            <a:spLocks/>
          </xdr:cNvSpPr>
        </xdr:nvSpPr>
        <xdr:spPr>
          <a:xfrm>
            <a:off x="2215642" y="62141100"/>
            <a:ext cx="83921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4895"/>
          <xdr:cNvSpPr>
            <a:spLocks/>
          </xdr:cNvSpPr>
        </xdr:nvSpPr>
        <xdr:spPr>
          <a:xfrm>
            <a:off x="3369564" y="62141100"/>
            <a:ext cx="188823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4900"/>
          <xdr:cNvSpPr>
            <a:spLocks/>
          </xdr:cNvSpPr>
        </xdr:nvSpPr>
        <xdr:spPr>
          <a:xfrm>
            <a:off x="3369564" y="62307535"/>
            <a:ext cx="1888236" cy="14789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0"/>
  <sheetViews>
    <sheetView zoomScalePageLayoutView="0" workbookViewId="0" topLeftCell="A103">
      <selection activeCell="E111" sqref="E111"/>
    </sheetView>
  </sheetViews>
  <sheetFormatPr defaultColWidth="9.140625" defaultRowHeight="12.75"/>
  <cols>
    <col min="1" max="1" width="7.28125" style="1" customWidth="1"/>
    <col min="2" max="2" width="7.8515625" style="1" customWidth="1"/>
    <col min="3" max="3" width="16.57421875" style="1" customWidth="1"/>
    <col min="4" max="4" width="6.28125" style="1" customWidth="1"/>
    <col min="5" max="5" width="45.8515625" style="1" customWidth="1"/>
    <col min="6" max="6" width="17.140625" style="1" customWidth="1"/>
    <col min="7" max="7" width="11.421875" style="1" customWidth="1"/>
    <col min="8" max="16384" width="9.140625" style="1" customWidth="1"/>
  </cols>
  <sheetData>
    <row r="1" spans="5:6" ht="12.75">
      <c r="E1" s="10"/>
      <c r="F1" s="11" t="s">
        <v>13</v>
      </c>
    </row>
    <row r="2" spans="5:6" ht="12.75">
      <c r="E2" s="93" t="s">
        <v>11</v>
      </c>
      <c r="F2" s="93"/>
    </row>
    <row r="3" spans="5:6" ht="12.75">
      <c r="E3" s="94" t="s">
        <v>169</v>
      </c>
      <c r="F3" s="94"/>
    </row>
    <row r="5" spans="1:6" ht="15.75">
      <c r="A5" s="95" t="s">
        <v>12</v>
      </c>
      <c r="B5" s="95"/>
      <c r="C5" s="95"/>
      <c r="D5" s="95"/>
      <c r="E5" s="95"/>
      <c r="F5" s="95"/>
    </row>
    <row r="7" spans="1:6" ht="19.5" customHeight="1">
      <c r="A7" s="96" t="s">
        <v>4</v>
      </c>
      <c r="B7" s="96" t="s">
        <v>5</v>
      </c>
      <c r="C7" s="96" t="s">
        <v>0</v>
      </c>
      <c r="D7" s="96" t="s">
        <v>1</v>
      </c>
      <c r="E7" s="97" t="s">
        <v>2</v>
      </c>
      <c r="F7" s="96" t="s">
        <v>6</v>
      </c>
    </row>
    <row r="8" spans="1:7" ht="14.25">
      <c r="A8" s="96">
        <v>1</v>
      </c>
      <c r="B8" s="96">
        <v>2</v>
      </c>
      <c r="C8" s="96">
        <v>3</v>
      </c>
      <c r="D8" s="96">
        <v>4</v>
      </c>
      <c r="E8" s="97">
        <v>5</v>
      </c>
      <c r="F8" s="96">
        <v>6</v>
      </c>
      <c r="G8" s="9"/>
    </row>
    <row r="9" spans="1:7" ht="31.5" customHeight="1">
      <c r="A9" s="8" t="s">
        <v>14</v>
      </c>
      <c r="B9" s="8"/>
      <c r="C9" s="8"/>
      <c r="D9" s="8"/>
      <c r="E9" s="24" t="s">
        <v>15</v>
      </c>
      <c r="F9" s="20">
        <f>F10</f>
        <v>2698</v>
      </c>
      <c r="G9" s="9"/>
    </row>
    <row r="10" spans="1:7" ht="21.75" customHeight="1">
      <c r="A10" s="50"/>
      <c r="B10" s="50" t="s">
        <v>28</v>
      </c>
      <c r="C10" s="50"/>
      <c r="D10" s="50"/>
      <c r="E10" s="51" t="s">
        <v>29</v>
      </c>
      <c r="F10" s="52">
        <f>F11+F24+F33</f>
        <v>2698</v>
      </c>
      <c r="G10" s="9"/>
    </row>
    <row r="11" spans="1:7" ht="21.75" customHeight="1">
      <c r="A11" s="50"/>
      <c r="B11" s="50" t="s">
        <v>30</v>
      </c>
      <c r="C11" s="50"/>
      <c r="D11" s="50"/>
      <c r="E11" s="51" t="s">
        <v>31</v>
      </c>
      <c r="F11" s="4">
        <f>F12+F21</f>
        <v>350.1</v>
      </c>
      <c r="G11" s="9"/>
    </row>
    <row r="12" spans="1:7" ht="49.5" customHeight="1">
      <c r="A12" s="50"/>
      <c r="B12" s="50" t="s">
        <v>30</v>
      </c>
      <c r="C12" s="50" t="s">
        <v>18</v>
      </c>
      <c r="D12" s="50"/>
      <c r="E12" s="51" t="s">
        <v>19</v>
      </c>
      <c r="F12" s="4">
        <f>F13</f>
        <v>414.6</v>
      </c>
      <c r="G12" s="9"/>
    </row>
    <row r="13" spans="1:7" ht="49.5" customHeight="1">
      <c r="A13" s="50"/>
      <c r="B13" s="50" t="s">
        <v>30</v>
      </c>
      <c r="C13" s="50" t="s">
        <v>32</v>
      </c>
      <c r="D13" s="50"/>
      <c r="E13" s="51" t="s">
        <v>33</v>
      </c>
      <c r="F13" s="4">
        <f>F14</f>
        <v>414.6</v>
      </c>
      <c r="G13" s="9"/>
    </row>
    <row r="14" spans="1:7" ht="49.5" customHeight="1">
      <c r="A14" s="50"/>
      <c r="B14" s="50" t="s">
        <v>30</v>
      </c>
      <c r="C14" s="50" t="s">
        <v>34</v>
      </c>
      <c r="D14" s="50"/>
      <c r="E14" s="51" t="s">
        <v>20</v>
      </c>
      <c r="F14" s="4">
        <f>F15+F17+F19</f>
        <v>414.6</v>
      </c>
      <c r="G14" s="9"/>
    </row>
    <row r="15" spans="1:7" ht="49.5" customHeight="1">
      <c r="A15" s="50"/>
      <c r="B15" s="50" t="s">
        <v>30</v>
      </c>
      <c r="C15" s="50" t="s">
        <v>73</v>
      </c>
      <c r="D15" s="50"/>
      <c r="E15" s="51" t="s">
        <v>36</v>
      </c>
      <c r="F15" s="4">
        <f>F16</f>
        <v>1132</v>
      </c>
      <c r="G15" s="9"/>
    </row>
    <row r="16" spans="1:7" ht="49.5" customHeight="1">
      <c r="A16" s="50"/>
      <c r="B16" s="50"/>
      <c r="C16" s="50"/>
      <c r="D16" s="50" t="s">
        <v>24</v>
      </c>
      <c r="E16" s="51" t="s">
        <v>17</v>
      </c>
      <c r="F16" s="4">
        <f>892+240</f>
        <v>1132</v>
      </c>
      <c r="G16" s="9"/>
    </row>
    <row r="17" spans="1:7" ht="49.5" customHeight="1">
      <c r="A17" s="50"/>
      <c r="B17" s="50" t="s">
        <v>30</v>
      </c>
      <c r="C17" s="50" t="s">
        <v>35</v>
      </c>
      <c r="D17" s="50"/>
      <c r="E17" s="51" t="s">
        <v>36</v>
      </c>
      <c r="F17" s="4">
        <f>F18</f>
        <v>-892</v>
      </c>
      <c r="G17" s="9"/>
    </row>
    <row r="18" spans="1:7" ht="47.25">
      <c r="A18" s="50"/>
      <c r="B18" s="50"/>
      <c r="C18" s="50"/>
      <c r="D18" s="50" t="s">
        <v>16</v>
      </c>
      <c r="E18" s="51" t="s">
        <v>17</v>
      </c>
      <c r="F18" s="4">
        <v>-892</v>
      </c>
      <c r="G18" s="9"/>
    </row>
    <row r="19" spans="1:7" ht="68.25" customHeight="1">
      <c r="A19" s="50"/>
      <c r="B19" s="50" t="s">
        <v>30</v>
      </c>
      <c r="C19" s="50" t="s">
        <v>74</v>
      </c>
      <c r="D19" s="50"/>
      <c r="E19" s="51" t="s">
        <v>75</v>
      </c>
      <c r="F19" s="4">
        <f>F20</f>
        <v>174.6</v>
      </c>
      <c r="G19" s="9"/>
    </row>
    <row r="20" spans="1:7" ht="54" customHeight="1">
      <c r="A20" s="50"/>
      <c r="B20" s="50"/>
      <c r="C20" s="50"/>
      <c r="D20" s="50" t="s">
        <v>16</v>
      </c>
      <c r="E20" s="51" t="s">
        <v>17</v>
      </c>
      <c r="F20" s="4">
        <v>174.6</v>
      </c>
      <c r="G20" s="9"/>
    </row>
    <row r="21" spans="1:7" ht="78.75">
      <c r="A21" s="50"/>
      <c r="B21" s="35" t="s">
        <v>30</v>
      </c>
      <c r="C21" s="35" t="s">
        <v>39</v>
      </c>
      <c r="D21" s="35"/>
      <c r="E21" s="25" t="s">
        <v>40</v>
      </c>
      <c r="F21" s="16">
        <f>F22</f>
        <v>-64.5</v>
      </c>
      <c r="G21" s="9"/>
    </row>
    <row r="22" spans="1:7" ht="78.75">
      <c r="A22" s="50"/>
      <c r="B22" s="35" t="s">
        <v>30</v>
      </c>
      <c r="C22" s="35" t="s">
        <v>41</v>
      </c>
      <c r="D22" s="35"/>
      <c r="E22" s="25" t="s">
        <v>42</v>
      </c>
      <c r="F22" s="16">
        <f>F23</f>
        <v>-64.5</v>
      </c>
      <c r="G22" s="9"/>
    </row>
    <row r="23" spans="1:7" ht="54" customHeight="1">
      <c r="A23" s="50"/>
      <c r="B23" s="35" t="s">
        <v>30</v>
      </c>
      <c r="C23" s="35" t="s">
        <v>41</v>
      </c>
      <c r="D23" s="35" t="s">
        <v>16</v>
      </c>
      <c r="E23" s="25" t="s">
        <v>17</v>
      </c>
      <c r="F23" s="16">
        <v>-64.5</v>
      </c>
      <c r="G23" s="9"/>
    </row>
    <row r="24" spans="1:7" ht="15.75">
      <c r="A24" s="50"/>
      <c r="B24" s="50" t="s">
        <v>37</v>
      </c>
      <c r="C24" s="50"/>
      <c r="D24" s="50"/>
      <c r="E24" s="51" t="s">
        <v>38</v>
      </c>
      <c r="F24" s="53">
        <f>F25+F30</f>
        <v>2236</v>
      </c>
      <c r="G24" s="9"/>
    </row>
    <row r="25" spans="1:7" ht="47.25">
      <c r="A25" s="50"/>
      <c r="B25" s="50" t="s">
        <v>37</v>
      </c>
      <c r="C25" s="50" t="s">
        <v>18</v>
      </c>
      <c r="D25" s="50"/>
      <c r="E25" s="51" t="s">
        <v>19</v>
      </c>
      <c r="F25" s="53">
        <f>F26</f>
        <v>2111</v>
      </c>
      <c r="G25" s="9"/>
    </row>
    <row r="26" spans="1:7" ht="63">
      <c r="A26" s="50"/>
      <c r="B26" s="50" t="s">
        <v>37</v>
      </c>
      <c r="C26" s="50" t="s">
        <v>21</v>
      </c>
      <c r="D26" s="50"/>
      <c r="E26" s="51" t="s">
        <v>22</v>
      </c>
      <c r="F26" s="53">
        <f>F27</f>
        <v>2111</v>
      </c>
      <c r="G26" s="9"/>
    </row>
    <row r="27" spans="1:7" ht="47.25">
      <c r="A27" s="50"/>
      <c r="B27" s="50" t="s">
        <v>37</v>
      </c>
      <c r="C27" s="50" t="s">
        <v>76</v>
      </c>
      <c r="D27" s="50"/>
      <c r="E27" s="51" t="s">
        <v>20</v>
      </c>
      <c r="F27" s="53">
        <f>F28</f>
        <v>2111</v>
      </c>
      <c r="G27" s="9"/>
    </row>
    <row r="28" spans="1:7" ht="70.5" customHeight="1">
      <c r="A28" s="50"/>
      <c r="B28" s="50" t="s">
        <v>37</v>
      </c>
      <c r="C28" s="50" t="s">
        <v>77</v>
      </c>
      <c r="D28" s="50"/>
      <c r="E28" s="51" t="s">
        <v>75</v>
      </c>
      <c r="F28" s="53">
        <f>F29</f>
        <v>2111</v>
      </c>
      <c r="G28" s="9"/>
    </row>
    <row r="29" spans="1:7" ht="47.25">
      <c r="A29" s="50"/>
      <c r="B29" s="50"/>
      <c r="C29" s="50"/>
      <c r="D29" s="50" t="s">
        <v>16</v>
      </c>
      <c r="E29" s="51" t="s">
        <v>17</v>
      </c>
      <c r="F29" s="53">
        <v>2111</v>
      </c>
      <c r="G29" s="9"/>
    </row>
    <row r="30" spans="1:7" ht="78.75">
      <c r="A30" s="50"/>
      <c r="B30" s="35" t="s">
        <v>37</v>
      </c>
      <c r="C30" s="35" t="s">
        <v>39</v>
      </c>
      <c r="D30" s="35"/>
      <c r="E30" s="25" t="s">
        <v>40</v>
      </c>
      <c r="F30" s="16">
        <f>F31</f>
        <v>125</v>
      </c>
      <c r="G30" s="9"/>
    </row>
    <row r="31" spans="1:7" ht="78.75">
      <c r="A31" s="50"/>
      <c r="B31" s="35" t="s">
        <v>37</v>
      </c>
      <c r="C31" s="35" t="s">
        <v>41</v>
      </c>
      <c r="D31" s="35"/>
      <c r="E31" s="25" t="s">
        <v>42</v>
      </c>
      <c r="F31" s="16">
        <f>F32</f>
        <v>125</v>
      </c>
      <c r="G31" s="9"/>
    </row>
    <row r="32" spans="1:7" ht="47.25">
      <c r="A32" s="50"/>
      <c r="B32" s="35" t="s">
        <v>37</v>
      </c>
      <c r="C32" s="35" t="s">
        <v>41</v>
      </c>
      <c r="D32" s="35" t="s">
        <v>16</v>
      </c>
      <c r="E32" s="25" t="s">
        <v>17</v>
      </c>
      <c r="F32" s="16">
        <v>125</v>
      </c>
      <c r="G32" s="9"/>
    </row>
    <row r="33" spans="1:7" ht="15.75">
      <c r="A33" s="50"/>
      <c r="B33" s="35" t="s">
        <v>79</v>
      </c>
      <c r="C33" s="35"/>
      <c r="D33" s="35"/>
      <c r="E33" s="25" t="s">
        <v>80</v>
      </c>
      <c r="F33" s="16">
        <f>F34</f>
        <v>111.89999999999999</v>
      </c>
      <c r="G33" s="9"/>
    </row>
    <row r="34" spans="1:7" ht="78.75">
      <c r="A34" s="50"/>
      <c r="B34" s="35" t="s">
        <v>79</v>
      </c>
      <c r="C34" s="35" t="s">
        <v>39</v>
      </c>
      <c r="D34" s="35"/>
      <c r="E34" s="25" t="s">
        <v>40</v>
      </c>
      <c r="F34" s="16">
        <f>F35</f>
        <v>111.89999999999999</v>
      </c>
      <c r="G34" s="9"/>
    </row>
    <row r="35" spans="1:7" ht="78.75">
      <c r="A35" s="50"/>
      <c r="B35" s="35" t="s">
        <v>79</v>
      </c>
      <c r="C35" s="35" t="s">
        <v>41</v>
      </c>
      <c r="D35" s="35"/>
      <c r="E35" s="25" t="s">
        <v>42</v>
      </c>
      <c r="F35" s="16">
        <f>F36</f>
        <v>111.89999999999999</v>
      </c>
      <c r="G35" s="9"/>
    </row>
    <row r="36" spans="1:7" ht="47.25">
      <c r="A36" s="50"/>
      <c r="B36" s="35" t="s">
        <v>79</v>
      </c>
      <c r="C36" s="35" t="s">
        <v>41</v>
      </c>
      <c r="D36" s="35" t="s">
        <v>16</v>
      </c>
      <c r="E36" s="25" t="s">
        <v>17</v>
      </c>
      <c r="F36" s="16">
        <f>-49.7+161.6</f>
        <v>111.89999999999999</v>
      </c>
      <c r="G36" s="9"/>
    </row>
    <row r="37" spans="1:7" ht="31.5">
      <c r="A37" s="17" t="s">
        <v>7</v>
      </c>
      <c r="B37" s="13"/>
      <c r="C37" s="14"/>
      <c r="D37" s="15"/>
      <c r="E37" s="26" t="s">
        <v>10</v>
      </c>
      <c r="F37" s="18">
        <f>F38+F67+F110+F91+F104+F125</f>
        <v>1396.9</v>
      </c>
      <c r="G37" s="9"/>
    </row>
    <row r="38" spans="1:7" ht="15.75" customHeight="1">
      <c r="A38" s="35"/>
      <c r="B38" s="65" t="s">
        <v>23</v>
      </c>
      <c r="C38" s="65"/>
      <c r="D38" s="65"/>
      <c r="E38" s="85" t="s">
        <v>89</v>
      </c>
      <c r="F38" s="16">
        <f>F61+F39+F50+F56</f>
        <v>-295.79999999999995</v>
      </c>
      <c r="G38" s="9"/>
    </row>
    <row r="39" spans="1:7" ht="15.75" customHeight="1">
      <c r="A39" s="35"/>
      <c r="B39" s="65" t="s">
        <v>90</v>
      </c>
      <c r="C39" s="65"/>
      <c r="D39" s="65"/>
      <c r="E39" s="85" t="s">
        <v>91</v>
      </c>
      <c r="F39" s="16">
        <f>F42+F44+F46+F48+F41</f>
        <v>945</v>
      </c>
      <c r="G39" s="9"/>
    </row>
    <row r="40" spans="1:7" ht="15.75" customHeight="1">
      <c r="A40" s="35"/>
      <c r="B40" s="65" t="s">
        <v>90</v>
      </c>
      <c r="C40" s="65" t="s">
        <v>166</v>
      </c>
      <c r="D40" s="65"/>
      <c r="E40" s="81" t="s">
        <v>167</v>
      </c>
      <c r="F40" s="16">
        <f>F41</f>
        <v>-4</v>
      </c>
      <c r="G40" s="9"/>
    </row>
    <row r="41" spans="1:7" ht="94.5">
      <c r="A41" s="35"/>
      <c r="B41" s="65" t="s">
        <v>90</v>
      </c>
      <c r="C41" s="65" t="s">
        <v>166</v>
      </c>
      <c r="D41" s="65" t="s">
        <v>94</v>
      </c>
      <c r="E41" s="66" t="s">
        <v>95</v>
      </c>
      <c r="F41" s="16">
        <v>-4</v>
      </c>
      <c r="G41" s="9"/>
    </row>
    <row r="42" spans="1:7" ht="31.5">
      <c r="A42" s="35"/>
      <c r="B42" s="65" t="s">
        <v>90</v>
      </c>
      <c r="C42" s="65" t="s">
        <v>92</v>
      </c>
      <c r="D42" s="65"/>
      <c r="E42" s="66" t="s">
        <v>93</v>
      </c>
      <c r="F42" s="64">
        <f>F43</f>
        <v>610</v>
      </c>
      <c r="G42" s="9"/>
    </row>
    <row r="43" spans="1:7" ht="94.5">
      <c r="A43" s="35"/>
      <c r="B43" s="65" t="s">
        <v>90</v>
      </c>
      <c r="C43" s="65" t="s">
        <v>92</v>
      </c>
      <c r="D43" s="65" t="s">
        <v>94</v>
      </c>
      <c r="E43" s="66" t="s">
        <v>95</v>
      </c>
      <c r="F43" s="64">
        <v>610</v>
      </c>
      <c r="G43" s="9"/>
    </row>
    <row r="44" spans="1:7" ht="15.75">
      <c r="A44" s="35"/>
      <c r="B44" s="65" t="s">
        <v>90</v>
      </c>
      <c r="C44" s="65" t="s">
        <v>96</v>
      </c>
      <c r="D44" s="65"/>
      <c r="E44" s="66" t="s">
        <v>97</v>
      </c>
      <c r="F44" s="64">
        <f>F45</f>
        <v>186</v>
      </c>
      <c r="G44" s="9"/>
    </row>
    <row r="45" spans="1:7" ht="94.5">
      <c r="A45" s="35"/>
      <c r="B45" s="65" t="s">
        <v>90</v>
      </c>
      <c r="C45" s="65" t="s">
        <v>96</v>
      </c>
      <c r="D45" s="65" t="s">
        <v>94</v>
      </c>
      <c r="E45" s="66" t="s">
        <v>95</v>
      </c>
      <c r="F45" s="64">
        <v>186</v>
      </c>
      <c r="G45" s="9"/>
    </row>
    <row r="46" spans="1:7" ht="22.5" customHeight="1">
      <c r="A46" s="35"/>
      <c r="B46" s="65" t="s">
        <v>90</v>
      </c>
      <c r="C46" s="65" t="s">
        <v>98</v>
      </c>
      <c r="D46" s="65"/>
      <c r="E46" s="66" t="s">
        <v>99</v>
      </c>
      <c r="F46" s="64">
        <f>F47</f>
        <v>24</v>
      </c>
      <c r="G46" s="9"/>
    </row>
    <row r="47" spans="1:7" ht="94.5">
      <c r="A47" s="35"/>
      <c r="B47" s="65" t="s">
        <v>90</v>
      </c>
      <c r="C47" s="65" t="s">
        <v>98</v>
      </c>
      <c r="D47" s="65" t="s">
        <v>94</v>
      </c>
      <c r="E47" s="66" t="s">
        <v>95</v>
      </c>
      <c r="F47" s="64">
        <v>24</v>
      </c>
      <c r="G47" s="9"/>
    </row>
    <row r="48" spans="1:7" ht="15.75" customHeight="1">
      <c r="A48" s="35"/>
      <c r="B48" s="42" t="s">
        <v>90</v>
      </c>
      <c r="C48" s="42" t="s">
        <v>100</v>
      </c>
      <c r="D48" s="42"/>
      <c r="E48" s="67" t="s">
        <v>101</v>
      </c>
      <c r="F48" s="16">
        <f>F49</f>
        <v>129</v>
      </c>
      <c r="G48" s="9"/>
    </row>
    <row r="49" spans="1:7" ht="94.5">
      <c r="A49" s="35"/>
      <c r="B49" s="42" t="s">
        <v>90</v>
      </c>
      <c r="C49" s="42" t="s">
        <v>100</v>
      </c>
      <c r="D49" s="42" t="s">
        <v>94</v>
      </c>
      <c r="E49" s="67" t="s">
        <v>95</v>
      </c>
      <c r="F49" s="16">
        <v>129</v>
      </c>
      <c r="G49" s="9"/>
    </row>
    <row r="50" spans="1:7" ht="78.75">
      <c r="A50" s="35"/>
      <c r="B50" s="37" t="s">
        <v>51</v>
      </c>
      <c r="C50" s="37"/>
      <c r="D50" s="37"/>
      <c r="E50" s="38" t="s">
        <v>53</v>
      </c>
      <c r="F50" s="49">
        <f>F51</f>
        <v>0</v>
      </c>
      <c r="G50" s="9"/>
    </row>
    <row r="51" spans="1:7" ht="15.75">
      <c r="A51" s="35"/>
      <c r="B51" s="37" t="s">
        <v>51</v>
      </c>
      <c r="C51" s="14" t="s">
        <v>45</v>
      </c>
      <c r="D51" s="15"/>
      <c r="E51" s="27" t="s">
        <v>46</v>
      </c>
      <c r="F51" s="16">
        <f>F52</f>
        <v>0</v>
      </c>
      <c r="G51" s="9"/>
    </row>
    <row r="52" spans="1:7" ht="47.25">
      <c r="A52" s="35"/>
      <c r="B52" s="37" t="s">
        <v>51</v>
      </c>
      <c r="C52" s="36" t="s">
        <v>54</v>
      </c>
      <c r="D52" s="36"/>
      <c r="E52" s="32" t="s">
        <v>55</v>
      </c>
      <c r="F52" s="16">
        <f>F53</f>
        <v>0</v>
      </c>
      <c r="G52" s="9"/>
    </row>
    <row r="53" spans="1:7" ht="31.5">
      <c r="A53" s="35"/>
      <c r="B53" s="42" t="s">
        <v>52</v>
      </c>
      <c r="C53" s="42" t="s">
        <v>56</v>
      </c>
      <c r="D53" s="42"/>
      <c r="E53" s="43" t="s">
        <v>57</v>
      </c>
      <c r="F53" s="16">
        <f>F54+F55</f>
        <v>0</v>
      </c>
      <c r="G53" s="9"/>
    </row>
    <row r="54" spans="1:7" ht="47.25">
      <c r="A54" s="35"/>
      <c r="B54" s="42" t="s">
        <v>52</v>
      </c>
      <c r="C54" s="42" t="s">
        <v>56</v>
      </c>
      <c r="D54" s="40" t="s">
        <v>8</v>
      </c>
      <c r="E54" s="41" t="s">
        <v>9</v>
      </c>
      <c r="F54" s="16">
        <v>-19.7</v>
      </c>
      <c r="G54" s="9"/>
    </row>
    <row r="55" spans="1:7" ht="15.75">
      <c r="A55" s="35"/>
      <c r="B55" s="42" t="s">
        <v>52</v>
      </c>
      <c r="C55" s="42" t="s">
        <v>56</v>
      </c>
      <c r="D55" s="35" t="s">
        <v>24</v>
      </c>
      <c r="E55" s="25" t="s">
        <v>25</v>
      </c>
      <c r="F55" s="16">
        <v>19.7</v>
      </c>
      <c r="G55" s="9"/>
    </row>
    <row r="56" spans="1:7" ht="15.75">
      <c r="A56" s="35"/>
      <c r="B56" s="29" t="s">
        <v>122</v>
      </c>
      <c r="C56" s="29"/>
      <c r="D56" s="29" t="s">
        <v>123</v>
      </c>
      <c r="E56" s="89" t="s">
        <v>124</v>
      </c>
      <c r="F56" s="16">
        <f>F57</f>
        <v>-25</v>
      </c>
      <c r="G56" s="9"/>
    </row>
    <row r="57" spans="1:7" ht="15.75">
      <c r="A57" s="35"/>
      <c r="B57" s="29" t="s">
        <v>122</v>
      </c>
      <c r="C57" s="72" t="s">
        <v>45</v>
      </c>
      <c r="D57" s="73"/>
      <c r="E57" s="86" t="s">
        <v>46</v>
      </c>
      <c r="F57" s="16">
        <f>F58</f>
        <v>-25</v>
      </c>
      <c r="G57" s="9"/>
    </row>
    <row r="58" spans="1:7" ht="15.75">
      <c r="A58" s="35"/>
      <c r="B58" s="29" t="s">
        <v>122</v>
      </c>
      <c r="C58" s="75" t="s">
        <v>125</v>
      </c>
      <c r="D58" s="13"/>
      <c r="E58" s="87" t="s">
        <v>124</v>
      </c>
      <c r="F58" s="16">
        <f>F59</f>
        <v>-25</v>
      </c>
      <c r="G58" s="9"/>
    </row>
    <row r="59" spans="1:7" ht="31.5">
      <c r="A59" s="35"/>
      <c r="B59" s="29" t="s">
        <v>122</v>
      </c>
      <c r="C59" s="75" t="s">
        <v>126</v>
      </c>
      <c r="D59" s="13"/>
      <c r="E59" s="88" t="s">
        <v>127</v>
      </c>
      <c r="F59" s="16">
        <f>F60</f>
        <v>-25</v>
      </c>
      <c r="G59" s="9"/>
    </row>
    <row r="60" spans="1:7" ht="15.75">
      <c r="A60" s="35"/>
      <c r="B60" s="29" t="s">
        <v>122</v>
      </c>
      <c r="C60" s="75" t="s">
        <v>126</v>
      </c>
      <c r="D60" s="76" t="s">
        <v>24</v>
      </c>
      <c r="E60" s="87" t="s">
        <v>25</v>
      </c>
      <c r="F60" s="16">
        <v>-25</v>
      </c>
      <c r="G60" s="9"/>
    </row>
    <row r="61" spans="1:7" ht="15.75">
      <c r="A61" s="35"/>
      <c r="B61" s="29" t="s">
        <v>58</v>
      </c>
      <c r="C61" s="33"/>
      <c r="D61" s="15"/>
      <c r="E61" s="19" t="s">
        <v>27</v>
      </c>
      <c r="F61" s="16">
        <f>F62</f>
        <v>-1215.8</v>
      </c>
      <c r="G61" s="9"/>
    </row>
    <row r="62" spans="1:7" ht="15.75">
      <c r="A62" s="35"/>
      <c r="B62" s="29" t="s">
        <v>58</v>
      </c>
      <c r="C62" s="33" t="s">
        <v>45</v>
      </c>
      <c r="D62" s="15"/>
      <c r="E62" s="34" t="s">
        <v>46</v>
      </c>
      <c r="F62" s="16">
        <f>F63</f>
        <v>-1215.8</v>
      </c>
      <c r="G62" s="9"/>
    </row>
    <row r="63" spans="1:7" ht="47.25">
      <c r="A63" s="35"/>
      <c r="B63" s="36" t="s">
        <v>26</v>
      </c>
      <c r="C63" s="36" t="s">
        <v>47</v>
      </c>
      <c r="D63" s="36"/>
      <c r="E63" s="32" t="s">
        <v>48</v>
      </c>
      <c r="F63" s="16">
        <f>F64</f>
        <v>-1215.8</v>
      </c>
      <c r="G63" s="9"/>
    </row>
    <row r="64" spans="1:7" ht="47.25">
      <c r="A64" s="35"/>
      <c r="B64" s="36" t="s">
        <v>26</v>
      </c>
      <c r="C64" s="36" t="s">
        <v>59</v>
      </c>
      <c r="D64" s="36"/>
      <c r="E64" s="32" t="s">
        <v>60</v>
      </c>
      <c r="F64" s="16">
        <f>F65+F66</f>
        <v>-1215.8</v>
      </c>
      <c r="G64" s="9"/>
    </row>
    <row r="65" spans="1:7" ht="47.25">
      <c r="A65" s="35"/>
      <c r="B65" s="36" t="s">
        <v>26</v>
      </c>
      <c r="C65" s="36" t="s">
        <v>59</v>
      </c>
      <c r="D65" s="40" t="s">
        <v>8</v>
      </c>
      <c r="E65" s="41" t="s">
        <v>9</v>
      </c>
      <c r="F65" s="16">
        <v>39.6</v>
      </c>
      <c r="G65" s="9"/>
    </row>
    <row r="66" spans="1:7" ht="15.75">
      <c r="A66" s="35"/>
      <c r="B66" s="36" t="s">
        <v>26</v>
      </c>
      <c r="C66" s="36" t="s">
        <v>59</v>
      </c>
      <c r="D66" s="36" t="s">
        <v>24</v>
      </c>
      <c r="E66" s="39" t="s">
        <v>25</v>
      </c>
      <c r="F66" s="16">
        <f>-39.6-1215.8</f>
        <v>-1255.3999999999999</v>
      </c>
      <c r="G66" s="9"/>
    </row>
    <row r="67" spans="1:7" ht="15.75">
      <c r="A67" s="35"/>
      <c r="B67" s="13" t="s">
        <v>61</v>
      </c>
      <c r="C67" s="14"/>
      <c r="D67" s="15"/>
      <c r="E67" s="44" t="s">
        <v>62</v>
      </c>
      <c r="F67" s="16">
        <f>F73+F68+F79</f>
        <v>-292.9</v>
      </c>
      <c r="G67" s="9"/>
    </row>
    <row r="68" spans="1:7" ht="15.75">
      <c r="A68" s="35"/>
      <c r="B68" s="50" t="s">
        <v>118</v>
      </c>
      <c r="C68" s="82"/>
      <c r="D68" s="50"/>
      <c r="E68" s="83" t="s">
        <v>119</v>
      </c>
      <c r="F68" s="52">
        <f>F69</f>
        <v>73.7</v>
      </c>
      <c r="G68" s="9"/>
    </row>
    <row r="69" spans="1:7" ht="15.75">
      <c r="A69" s="35"/>
      <c r="B69" s="50" t="s">
        <v>118</v>
      </c>
      <c r="C69" s="33" t="s">
        <v>45</v>
      </c>
      <c r="D69" s="15"/>
      <c r="E69" s="34" t="s">
        <v>46</v>
      </c>
      <c r="F69" s="52">
        <f>F70</f>
        <v>73.7</v>
      </c>
      <c r="G69" s="9"/>
    </row>
    <row r="70" spans="1:7" ht="47.25">
      <c r="A70" s="35"/>
      <c r="B70" s="50" t="s">
        <v>118</v>
      </c>
      <c r="C70" s="36" t="s">
        <v>47</v>
      </c>
      <c r="D70" s="36"/>
      <c r="E70" s="32" t="s">
        <v>48</v>
      </c>
      <c r="F70" s="52">
        <f>F71</f>
        <v>73.7</v>
      </c>
      <c r="G70" s="9"/>
    </row>
    <row r="71" spans="1:7" ht="47.25">
      <c r="A71" s="35"/>
      <c r="B71" s="50" t="s">
        <v>118</v>
      </c>
      <c r="C71" s="36" t="s">
        <v>120</v>
      </c>
      <c r="D71" s="50"/>
      <c r="E71" s="84" t="s">
        <v>121</v>
      </c>
      <c r="F71" s="52">
        <f>F72</f>
        <v>73.7</v>
      </c>
      <c r="G71" s="9"/>
    </row>
    <row r="72" spans="1:7" ht="15.75">
      <c r="A72" s="35"/>
      <c r="B72" s="50" t="s">
        <v>118</v>
      </c>
      <c r="C72" s="36" t="s">
        <v>120</v>
      </c>
      <c r="D72" s="36" t="s">
        <v>24</v>
      </c>
      <c r="E72" s="39" t="s">
        <v>25</v>
      </c>
      <c r="F72" s="52">
        <v>73.7</v>
      </c>
      <c r="G72" s="9"/>
    </row>
    <row r="73" spans="1:7" ht="15.75">
      <c r="A73" s="35"/>
      <c r="B73" s="13" t="s">
        <v>63</v>
      </c>
      <c r="C73" s="14"/>
      <c r="D73" s="15"/>
      <c r="E73" s="44" t="s">
        <v>64</v>
      </c>
      <c r="F73" s="16">
        <f>F74</f>
        <v>-121.60000000000001</v>
      </c>
      <c r="G73" s="9"/>
    </row>
    <row r="74" spans="1:7" ht="47.25">
      <c r="A74" s="35"/>
      <c r="B74" s="13" t="s">
        <v>63</v>
      </c>
      <c r="C74" s="45" t="s">
        <v>65</v>
      </c>
      <c r="D74" s="15"/>
      <c r="E74" s="46" t="s">
        <v>66</v>
      </c>
      <c r="F74" s="16">
        <f>F75</f>
        <v>-121.60000000000001</v>
      </c>
      <c r="G74" s="9"/>
    </row>
    <row r="75" spans="1:7" ht="52.5" customHeight="1">
      <c r="A75" s="35"/>
      <c r="B75" s="13" t="s">
        <v>63</v>
      </c>
      <c r="C75" s="45" t="s">
        <v>67</v>
      </c>
      <c r="D75" s="15"/>
      <c r="E75" s="46" t="s">
        <v>68</v>
      </c>
      <c r="F75" s="16">
        <f>F76</f>
        <v>-121.60000000000001</v>
      </c>
      <c r="G75" s="9"/>
    </row>
    <row r="76" spans="1:7" ht="63">
      <c r="A76" s="35"/>
      <c r="B76" s="13" t="s">
        <v>63</v>
      </c>
      <c r="C76" s="45" t="s">
        <v>69</v>
      </c>
      <c r="D76" s="15"/>
      <c r="E76" s="46" t="s">
        <v>70</v>
      </c>
      <c r="F76" s="16">
        <f>F77</f>
        <v>-121.60000000000001</v>
      </c>
      <c r="G76" s="9"/>
    </row>
    <row r="77" spans="1:7" ht="63">
      <c r="A77" s="35"/>
      <c r="B77" s="13" t="s">
        <v>63</v>
      </c>
      <c r="C77" s="47" t="s">
        <v>71</v>
      </c>
      <c r="D77" s="15"/>
      <c r="E77" s="48" t="s">
        <v>72</v>
      </c>
      <c r="F77" s="16">
        <f>F78</f>
        <v>-121.60000000000001</v>
      </c>
      <c r="G77" s="9"/>
    </row>
    <row r="78" spans="1:7" ht="51" customHeight="1">
      <c r="A78" s="35"/>
      <c r="B78" s="58" t="s">
        <v>63</v>
      </c>
      <c r="C78" s="59" t="s">
        <v>71</v>
      </c>
      <c r="D78" s="60" t="s">
        <v>8</v>
      </c>
      <c r="E78" s="61" t="s">
        <v>9</v>
      </c>
      <c r="F78" s="16">
        <f>-192.3+70.7</f>
        <v>-121.60000000000001</v>
      </c>
      <c r="G78" s="9"/>
    </row>
    <row r="79" spans="1:7" ht="31.5">
      <c r="A79" s="35"/>
      <c r="B79" s="65" t="s">
        <v>150</v>
      </c>
      <c r="C79" s="65"/>
      <c r="D79" s="65"/>
      <c r="E79" s="85" t="s">
        <v>151</v>
      </c>
      <c r="F79" s="64">
        <f>F80</f>
        <v>-245</v>
      </c>
      <c r="G79" s="9"/>
    </row>
    <row r="80" spans="1:7" ht="60.75" customHeight="1">
      <c r="A80" s="35"/>
      <c r="B80" s="65" t="s">
        <v>150</v>
      </c>
      <c r="C80" s="65" t="s">
        <v>152</v>
      </c>
      <c r="D80" s="65"/>
      <c r="E80" s="85" t="s">
        <v>153</v>
      </c>
      <c r="F80" s="64">
        <f>F81</f>
        <v>-245</v>
      </c>
      <c r="G80" s="9"/>
    </row>
    <row r="81" spans="1:7" ht="63">
      <c r="A81" s="35"/>
      <c r="B81" s="65" t="s">
        <v>150</v>
      </c>
      <c r="C81" s="65" t="s">
        <v>154</v>
      </c>
      <c r="D81" s="65"/>
      <c r="E81" s="85" t="s">
        <v>155</v>
      </c>
      <c r="F81" s="64">
        <f>F82</f>
        <v>-245</v>
      </c>
      <c r="G81" s="9"/>
    </row>
    <row r="82" spans="1:7" ht="162" customHeight="1">
      <c r="A82" s="35"/>
      <c r="B82" s="65" t="s">
        <v>150</v>
      </c>
      <c r="C82" s="65" t="s">
        <v>156</v>
      </c>
      <c r="D82" s="65"/>
      <c r="E82" s="90" t="s">
        <v>157</v>
      </c>
      <c r="F82" s="64">
        <f>F83+F85+F87+F89</f>
        <v>-245</v>
      </c>
      <c r="G82" s="9"/>
    </row>
    <row r="83" spans="1:7" ht="63">
      <c r="A83" s="35"/>
      <c r="B83" s="65" t="s">
        <v>150</v>
      </c>
      <c r="C83" s="65" t="s">
        <v>158</v>
      </c>
      <c r="D83" s="65"/>
      <c r="E83" s="85" t="s">
        <v>159</v>
      </c>
      <c r="F83" s="64">
        <f>F84</f>
        <v>-75</v>
      </c>
      <c r="G83" s="9"/>
    </row>
    <row r="84" spans="1:7" ht="51" customHeight="1">
      <c r="A84" s="35"/>
      <c r="B84" s="65" t="s">
        <v>150</v>
      </c>
      <c r="C84" s="65" t="s">
        <v>158</v>
      </c>
      <c r="D84" s="65" t="s">
        <v>8</v>
      </c>
      <c r="E84" s="66" t="s">
        <v>9</v>
      </c>
      <c r="F84" s="64">
        <v>-75</v>
      </c>
      <c r="G84" s="9"/>
    </row>
    <row r="85" spans="1:7" ht="31.5">
      <c r="A85" s="35"/>
      <c r="B85" s="65" t="s">
        <v>150</v>
      </c>
      <c r="C85" s="65" t="s">
        <v>160</v>
      </c>
      <c r="D85" s="65"/>
      <c r="E85" s="85" t="s">
        <v>161</v>
      </c>
      <c r="F85" s="64">
        <f>F86</f>
        <v>-106</v>
      </c>
      <c r="G85" s="9"/>
    </row>
    <row r="86" spans="1:7" ht="51" customHeight="1">
      <c r="A86" s="35"/>
      <c r="B86" s="65" t="s">
        <v>150</v>
      </c>
      <c r="C86" s="65" t="s">
        <v>160</v>
      </c>
      <c r="D86" s="65" t="s">
        <v>8</v>
      </c>
      <c r="E86" s="66" t="s">
        <v>9</v>
      </c>
      <c r="F86" s="64">
        <v>-106</v>
      </c>
      <c r="G86" s="9"/>
    </row>
    <row r="87" spans="1:7" ht="48" customHeight="1">
      <c r="A87" s="35"/>
      <c r="B87" s="65" t="s">
        <v>150</v>
      </c>
      <c r="C87" s="65" t="s">
        <v>162</v>
      </c>
      <c r="D87" s="65"/>
      <c r="E87" s="85" t="s">
        <v>163</v>
      </c>
      <c r="F87" s="64">
        <f>F88</f>
        <v>-60</v>
      </c>
      <c r="G87" s="9"/>
    </row>
    <row r="88" spans="1:7" ht="51" customHeight="1">
      <c r="A88" s="35"/>
      <c r="B88" s="65" t="s">
        <v>150</v>
      </c>
      <c r="C88" s="65" t="s">
        <v>162</v>
      </c>
      <c r="D88" s="65" t="s">
        <v>8</v>
      </c>
      <c r="E88" s="66" t="s">
        <v>9</v>
      </c>
      <c r="F88" s="64">
        <v>-60</v>
      </c>
      <c r="G88" s="9"/>
    </row>
    <row r="89" spans="1:7" ht="51" customHeight="1">
      <c r="A89" s="35"/>
      <c r="B89" s="65" t="s">
        <v>150</v>
      </c>
      <c r="C89" s="65" t="s">
        <v>164</v>
      </c>
      <c r="D89" s="65"/>
      <c r="E89" s="85" t="s">
        <v>165</v>
      </c>
      <c r="F89" s="64">
        <f>F90</f>
        <v>-4</v>
      </c>
      <c r="G89" s="9"/>
    </row>
    <row r="90" spans="1:7" ht="51" customHeight="1">
      <c r="A90" s="35"/>
      <c r="B90" s="65" t="s">
        <v>150</v>
      </c>
      <c r="C90" s="65" t="s">
        <v>164</v>
      </c>
      <c r="D90" s="65" t="s">
        <v>8</v>
      </c>
      <c r="E90" s="66" t="s">
        <v>9</v>
      </c>
      <c r="F90" s="64">
        <v>-4</v>
      </c>
      <c r="G90" s="9"/>
    </row>
    <row r="91" spans="1:7" ht="15.75">
      <c r="A91" s="35"/>
      <c r="B91" s="13" t="s">
        <v>83</v>
      </c>
      <c r="C91" s="14"/>
      <c r="D91" s="15"/>
      <c r="E91" s="44" t="s">
        <v>84</v>
      </c>
      <c r="F91" s="16">
        <f>F98+F92</f>
        <v>1803.3</v>
      </c>
      <c r="G91" s="9"/>
    </row>
    <row r="92" spans="1:7" ht="47.25">
      <c r="A92" s="35"/>
      <c r="B92" s="42" t="s">
        <v>132</v>
      </c>
      <c r="C92" s="42" t="s">
        <v>133</v>
      </c>
      <c r="D92" s="42"/>
      <c r="E92" s="43" t="s">
        <v>134</v>
      </c>
      <c r="F92" s="80">
        <f>F93</f>
        <v>1611</v>
      </c>
      <c r="G92" s="9"/>
    </row>
    <row r="93" spans="1:7" ht="47.25">
      <c r="A93" s="35"/>
      <c r="B93" s="42" t="s">
        <v>132</v>
      </c>
      <c r="C93" s="42" t="s">
        <v>135</v>
      </c>
      <c r="D93" s="42"/>
      <c r="E93" s="43" t="s">
        <v>136</v>
      </c>
      <c r="F93" s="80">
        <f>F94+F97</f>
        <v>1611</v>
      </c>
      <c r="G93" s="9"/>
    </row>
    <row r="94" spans="1:7" ht="110.25">
      <c r="A94" s="35"/>
      <c r="B94" s="42" t="s">
        <v>132</v>
      </c>
      <c r="C94" s="42" t="s">
        <v>137</v>
      </c>
      <c r="D94" s="42"/>
      <c r="E94" s="67" t="s">
        <v>149</v>
      </c>
      <c r="F94" s="80">
        <f>F95</f>
        <v>611</v>
      </c>
      <c r="G94" s="9"/>
    </row>
    <row r="95" spans="1:7" ht="15.75">
      <c r="A95" s="35"/>
      <c r="B95" s="42" t="s">
        <v>132</v>
      </c>
      <c r="C95" s="42" t="s">
        <v>137</v>
      </c>
      <c r="D95" s="42" t="s">
        <v>24</v>
      </c>
      <c r="E95" s="67" t="s">
        <v>25</v>
      </c>
      <c r="F95" s="80">
        <v>611</v>
      </c>
      <c r="G95" s="9"/>
    </row>
    <row r="96" spans="1:7" ht="63">
      <c r="A96" s="35"/>
      <c r="B96" s="42" t="s">
        <v>132</v>
      </c>
      <c r="C96" s="42" t="s">
        <v>138</v>
      </c>
      <c r="D96" s="42"/>
      <c r="E96" s="66" t="s">
        <v>148</v>
      </c>
      <c r="F96" s="80">
        <f>F97</f>
        <v>1000</v>
      </c>
      <c r="G96" s="9"/>
    </row>
    <row r="97" spans="1:7" ht="15.75">
      <c r="A97" s="35"/>
      <c r="B97" s="42" t="s">
        <v>132</v>
      </c>
      <c r="C97" s="42" t="s">
        <v>138</v>
      </c>
      <c r="D97" s="42" t="s">
        <v>24</v>
      </c>
      <c r="E97" s="67" t="s">
        <v>25</v>
      </c>
      <c r="F97" s="80">
        <v>1000</v>
      </c>
      <c r="G97" s="9"/>
    </row>
    <row r="98" spans="1:7" ht="15.75">
      <c r="A98" s="35"/>
      <c r="B98" s="36" t="s">
        <v>85</v>
      </c>
      <c r="C98" s="36"/>
      <c r="D98" s="36"/>
      <c r="E98" s="32" t="s">
        <v>86</v>
      </c>
      <c r="F98" s="16">
        <f>F99</f>
        <v>192.3</v>
      </c>
      <c r="G98" s="9"/>
    </row>
    <row r="99" spans="1:7" ht="51" customHeight="1">
      <c r="A99" s="35"/>
      <c r="B99" s="36" t="s">
        <v>85</v>
      </c>
      <c r="C99" s="45" t="s">
        <v>65</v>
      </c>
      <c r="D99" s="15"/>
      <c r="E99" s="46" t="s">
        <v>66</v>
      </c>
      <c r="F99" s="16">
        <f>F100</f>
        <v>192.3</v>
      </c>
      <c r="G99" s="9"/>
    </row>
    <row r="100" spans="1:7" ht="51" customHeight="1">
      <c r="A100" s="35"/>
      <c r="B100" s="36" t="s">
        <v>85</v>
      </c>
      <c r="C100" s="45" t="s">
        <v>67</v>
      </c>
      <c r="D100" s="15"/>
      <c r="E100" s="46" t="s">
        <v>68</v>
      </c>
      <c r="F100" s="16">
        <f>F101</f>
        <v>192.3</v>
      </c>
      <c r="G100" s="9"/>
    </row>
    <row r="101" spans="1:7" ht="63">
      <c r="A101" s="35"/>
      <c r="B101" s="36" t="s">
        <v>85</v>
      </c>
      <c r="C101" s="45" t="s">
        <v>69</v>
      </c>
      <c r="D101" s="15"/>
      <c r="E101" s="46" t="s">
        <v>70</v>
      </c>
      <c r="F101" s="16">
        <f>F102</f>
        <v>192.3</v>
      </c>
      <c r="G101" s="9"/>
    </row>
    <row r="102" spans="1:7" ht="51" customHeight="1">
      <c r="A102" s="35"/>
      <c r="B102" s="36" t="s">
        <v>85</v>
      </c>
      <c r="C102" s="45" t="s">
        <v>87</v>
      </c>
      <c r="D102" s="15"/>
      <c r="E102" s="62" t="s">
        <v>88</v>
      </c>
      <c r="F102" s="16">
        <f>F103</f>
        <v>192.3</v>
      </c>
      <c r="G102" s="9"/>
    </row>
    <row r="103" spans="1:7" ht="51" customHeight="1">
      <c r="A103" s="35"/>
      <c r="B103" s="36" t="s">
        <v>85</v>
      </c>
      <c r="C103" s="45" t="s">
        <v>87</v>
      </c>
      <c r="D103" s="60" t="s">
        <v>8</v>
      </c>
      <c r="E103" s="61" t="s">
        <v>9</v>
      </c>
      <c r="F103" s="16">
        <v>192.3</v>
      </c>
      <c r="G103" s="9"/>
    </row>
    <row r="104" spans="1:7" ht="15.75">
      <c r="A104" s="35"/>
      <c r="B104" s="77" t="s">
        <v>128</v>
      </c>
      <c r="C104" s="78"/>
      <c r="D104" s="79"/>
      <c r="E104" s="91" t="s">
        <v>129</v>
      </c>
      <c r="F104" s="16">
        <f>F105</f>
        <v>25</v>
      </c>
      <c r="G104" s="9"/>
    </row>
    <row r="105" spans="1:7" ht="31.5">
      <c r="A105" s="35"/>
      <c r="B105" s="77" t="s">
        <v>130</v>
      </c>
      <c r="C105" s="77"/>
      <c r="D105" s="77"/>
      <c r="E105" s="92" t="s">
        <v>131</v>
      </c>
      <c r="F105" s="16">
        <f>F106</f>
        <v>25</v>
      </c>
      <c r="G105" s="9"/>
    </row>
    <row r="106" spans="1:7" ht="15.75">
      <c r="A106" s="35"/>
      <c r="B106" s="77" t="s">
        <v>130</v>
      </c>
      <c r="C106" s="72" t="s">
        <v>45</v>
      </c>
      <c r="D106" s="73"/>
      <c r="E106" s="86" t="s">
        <v>46</v>
      </c>
      <c r="F106" s="16">
        <f>F107</f>
        <v>25</v>
      </c>
      <c r="G106" s="9"/>
    </row>
    <row r="107" spans="1:7" ht="15.75">
      <c r="A107" s="35"/>
      <c r="B107" s="77" t="s">
        <v>130</v>
      </c>
      <c r="C107" s="75" t="s">
        <v>125</v>
      </c>
      <c r="D107" s="13"/>
      <c r="E107" s="87" t="s">
        <v>124</v>
      </c>
      <c r="F107" s="16">
        <f>F108</f>
        <v>25</v>
      </c>
      <c r="G107" s="9"/>
    </row>
    <row r="108" spans="1:7" ht="63">
      <c r="A108" s="35"/>
      <c r="B108" s="77" t="s">
        <v>130</v>
      </c>
      <c r="C108" s="36" t="s">
        <v>168</v>
      </c>
      <c r="D108" s="60"/>
      <c r="E108" s="61" t="s">
        <v>147</v>
      </c>
      <c r="F108" s="16">
        <f>F109</f>
        <v>25</v>
      </c>
      <c r="G108" s="9"/>
    </row>
    <row r="109" spans="1:7" ht="51" customHeight="1">
      <c r="A109" s="35"/>
      <c r="B109" s="77" t="s">
        <v>130</v>
      </c>
      <c r="C109" s="36" t="s">
        <v>168</v>
      </c>
      <c r="D109" s="60" t="s">
        <v>8</v>
      </c>
      <c r="E109" s="61" t="s">
        <v>9</v>
      </c>
      <c r="F109" s="16">
        <v>25</v>
      </c>
      <c r="G109" s="9"/>
    </row>
    <row r="110" spans="1:7" ht="15.75">
      <c r="A110" s="35"/>
      <c r="B110" s="13" t="s">
        <v>43</v>
      </c>
      <c r="C110" s="14"/>
      <c r="D110" s="15"/>
      <c r="E110" s="27" t="s">
        <v>44</v>
      </c>
      <c r="F110" s="16">
        <f>F111</f>
        <v>-525.1</v>
      </c>
      <c r="G110" s="9"/>
    </row>
    <row r="111" spans="1:7" ht="15.75">
      <c r="A111" s="35"/>
      <c r="B111" s="13" t="s">
        <v>81</v>
      </c>
      <c r="C111" s="14"/>
      <c r="D111" s="15"/>
      <c r="E111" s="57" t="s">
        <v>82</v>
      </c>
      <c r="F111" s="16">
        <f>F117+F112</f>
        <v>-525.1</v>
      </c>
      <c r="G111" s="9"/>
    </row>
    <row r="112" spans="1:7" ht="47.25">
      <c r="A112" s="35"/>
      <c r="B112" s="42" t="s">
        <v>81</v>
      </c>
      <c r="C112" s="42" t="s">
        <v>139</v>
      </c>
      <c r="D112" s="42"/>
      <c r="E112" s="43" t="s">
        <v>140</v>
      </c>
      <c r="F112" s="80">
        <f>F113</f>
        <v>-665.7</v>
      </c>
      <c r="G112" s="9"/>
    </row>
    <row r="113" spans="1:7" ht="31.5">
      <c r="A113" s="35"/>
      <c r="B113" s="42" t="s">
        <v>81</v>
      </c>
      <c r="C113" s="42" t="s">
        <v>141</v>
      </c>
      <c r="D113" s="42"/>
      <c r="E113" s="43" t="s">
        <v>142</v>
      </c>
      <c r="F113" s="80">
        <f>F114</f>
        <v>-665.7</v>
      </c>
      <c r="G113" s="9"/>
    </row>
    <row r="114" spans="1:7" ht="31.5">
      <c r="A114" s="35"/>
      <c r="B114" s="42" t="s">
        <v>81</v>
      </c>
      <c r="C114" s="42" t="s">
        <v>143</v>
      </c>
      <c r="D114" s="42"/>
      <c r="E114" s="43" t="s">
        <v>144</v>
      </c>
      <c r="F114" s="80">
        <f>F115</f>
        <v>-665.7</v>
      </c>
      <c r="G114" s="9"/>
    </row>
    <row r="115" spans="1:7" ht="31.5">
      <c r="A115" s="35"/>
      <c r="B115" s="42" t="s">
        <v>81</v>
      </c>
      <c r="C115" s="42" t="s">
        <v>145</v>
      </c>
      <c r="D115" s="42"/>
      <c r="E115" s="43" t="s">
        <v>146</v>
      </c>
      <c r="F115" s="80">
        <f>F116</f>
        <v>-665.7</v>
      </c>
      <c r="G115" s="9"/>
    </row>
    <row r="116" spans="1:7" ht="47.25">
      <c r="A116" s="35"/>
      <c r="B116" s="42" t="s">
        <v>81</v>
      </c>
      <c r="C116" s="42" t="s">
        <v>145</v>
      </c>
      <c r="D116" s="42" t="s">
        <v>8</v>
      </c>
      <c r="E116" s="67" t="s">
        <v>9</v>
      </c>
      <c r="F116" s="80">
        <v>-665.7</v>
      </c>
      <c r="G116" s="9"/>
    </row>
    <row r="117" spans="1:7" ht="78.75">
      <c r="A117" s="35"/>
      <c r="B117" s="29" t="s">
        <v>81</v>
      </c>
      <c r="C117" s="35" t="s">
        <v>39</v>
      </c>
      <c r="D117" s="35"/>
      <c r="E117" s="25" t="s">
        <v>40</v>
      </c>
      <c r="F117" s="16">
        <f>F118</f>
        <v>140.6</v>
      </c>
      <c r="G117" s="9"/>
    </row>
    <row r="118" spans="1:7" ht="78.75">
      <c r="A118" s="35"/>
      <c r="B118" s="29" t="s">
        <v>81</v>
      </c>
      <c r="C118" s="35" t="s">
        <v>41</v>
      </c>
      <c r="D118" s="35"/>
      <c r="E118" s="25" t="s">
        <v>42</v>
      </c>
      <c r="F118" s="16">
        <f>F119+F120</f>
        <v>140.6</v>
      </c>
      <c r="G118" s="9"/>
    </row>
    <row r="119" spans="1:7" ht="47.25">
      <c r="A119" s="35"/>
      <c r="B119" s="29" t="s">
        <v>81</v>
      </c>
      <c r="C119" s="35" t="s">
        <v>41</v>
      </c>
      <c r="D119" s="35" t="s">
        <v>16</v>
      </c>
      <c r="E119" s="25" t="s">
        <v>17</v>
      </c>
      <c r="F119" s="16">
        <v>140.6</v>
      </c>
      <c r="G119" s="9"/>
    </row>
    <row r="120" spans="1:7" ht="15.75">
      <c r="A120" s="35"/>
      <c r="B120" s="29" t="s">
        <v>49</v>
      </c>
      <c r="C120" s="35"/>
      <c r="D120" s="29"/>
      <c r="E120" s="32" t="s">
        <v>50</v>
      </c>
      <c r="F120" s="16">
        <f>F121</f>
        <v>0</v>
      </c>
      <c r="G120" s="9"/>
    </row>
    <row r="121" spans="1:7" ht="78.75">
      <c r="A121" s="35"/>
      <c r="B121" s="29" t="s">
        <v>49</v>
      </c>
      <c r="C121" s="35" t="s">
        <v>39</v>
      </c>
      <c r="D121" s="35"/>
      <c r="E121" s="25" t="s">
        <v>40</v>
      </c>
      <c r="F121" s="16">
        <f>F122</f>
        <v>0</v>
      </c>
      <c r="G121" s="9"/>
    </row>
    <row r="122" spans="1:7" ht="78.75">
      <c r="A122" s="35"/>
      <c r="B122" s="29" t="s">
        <v>49</v>
      </c>
      <c r="C122" s="35" t="s">
        <v>41</v>
      </c>
      <c r="D122" s="35"/>
      <c r="E122" s="25" t="s">
        <v>42</v>
      </c>
      <c r="F122" s="16">
        <f>F123+F124</f>
        <v>0</v>
      </c>
      <c r="G122" s="9"/>
    </row>
    <row r="123" spans="1:7" ht="47.25">
      <c r="A123" s="35"/>
      <c r="B123" s="29" t="s">
        <v>49</v>
      </c>
      <c r="C123" s="35" t="s">
        <v>41</v>
      </c>
      <c r="D123" s="29" t="s">
        <v>8</v>
      </c>
      <c r="E123" s="28" t="s">
        <v>9</v>
      </c>
      <c r="F123" s="16">
        <v>17.5</v>
      </c>
      <c r="G123" s="9"/>
    </row>
    <row r="124" spans="1:7" ht="47.25">
      <c r="A124" s="35"/>
      <c r="B124" s="29" t="s">
        <v>49</v>
      </c>
      <c r="C124" s="35" t="s">
        <v>41</v>
      </c>
      <c r="D124" s="29" t="s">
        <v>16</v>
      </c>
      <c r="E124" s="19" t="s">
        <v>17</v>
      </c>
      <c r="F124" s="16">
        <v>-17.5</v>
      </c>
      <c r="G124" s="9"/>
    </row>
    <row r="125" spans="1:7" ht="15.75">
      <c r="A125" s="35"/>
      <c r="B125" s="65" t="s">
        <v>110</v>
      </c>
      <c r="C125" s="65"/>
      <c r="D125" s="65"/>
      <c r="E125" s="66" t="s">
        <v>111</v>
      </c>
      <c r="F125" s="64">
        <f>F126</f>
        <v>682.4</v>
      </c>
      <c r="G125" s="9"/>
    </row>
    <row r="126" spans="1:7" ht="15.75">
      <c r="A126" s="35"/>
      <c r="B126" s="65" t="s">
        <v>112</v>
      </c>
      <c r="C126" s="65"/>
      <c r="D126" s="65"/>
      <c r="E126" s="85" t="s">
        <v>113</v>
      </c>
      <c r="F126" s="64">
        <f>F127</f>
        <v>682.4</v>
      </c>
      <c r="G126" s="9"/>
    </row>
    <row r="127" spans="1:7" ht="15.75">
      <c r="A127" s="35"/>
      <c r="B127" s="65" t="s">
        <v>112</v>
      </c>
      <c r="C127" s="72" t="s">
        <v>45</v>
      </c>
      <c r="D127" s="73"/>
      <c r="E127" s="74" t="s">
        <v>46</v>
      </c>
      <c r="F127" s="64">
        <f>F128</f>
        <v>682.4</v>
      </c>
      <c r="G127" s="9"/>
    </row>
    <row r="128" spans="1:7" ht="31.5">
      <c r="A128" s="35"/>
      <c r="B128" s="65" t="s">
        <v>112</v>
      </c>
      <c r="C128" s="65" t="s">
        <v>114</v>
      </c>
      <c r="D128" s="65"/>
      <c r="E128" s="85" t="s">
        <v>115</v>
      </c>
      <c r="F128" s="64">
        <f>F129</f>
        <v>682.4</v>
      </c>
      <c r="G128" s="9"/>
    </row>
    <row r="129" spans="1:7" ht="31.5">
      <c r="A129" s="35"/>
      <c r="B129" s="65" t="s">
        <v>112</v>
      </c>
      <c r="C129" s="65" t="s">
        <v>116</v>
      </c>
      <c r="D129" s="65"/>
      <c r="E129" s="85" t="s">
        <v>117</v>
      </c>
      <c r="F129" s="64">
        <f>F130</f>
        <v>682.4</v>
      </c>
      <c r="G129" s="9"/>
    </row>
    <row r="130" spans="1:7" ht="47.25">
      <c r="A130" s="35"/>
      <c r="B130" s="65" t="s">
        <v>112</v>
      </c>
      <c r="C130" s="65" t="s">
        <v>116</v>
      </c>
      <c r="D130" s="65" t="s">
        <v>16</v>
      </c>
      <c r="E130" s="66" t="s">
        <v>17</v>
      </c>
      <c r="F130" s="64">
        <v>682.4</v>
      </c>
      <c r="G130" s="9"/>
    </row>
    <row r="131" spans="1:7" ht="47.25">
      <c r="A131" s="63" t="s">
        <v>102</v>
      </c>
      <c r="B131" s="70"/>
      <c r="C131" s="68"/>
      <c r="D131" s="70"/>
      <c r="E131" s="71" t="s">
        <v>103</v>
      </c>
      <c r="F131" s="69">
        <f>F132</f>
        <v>-945</v>
      </c>
      <c r="G131" s="9"/>
    </row>
    <row r="132" spans="1:7" ht="15.75">
      <c r="A132" s="65"/>
      <c r="B132" s="65" t="s">
        <v>23</v>
      </c>
      <c r="C132" s="65"/>
      <c r="D132" s="65"/>
      <c r="E132" s="85" t="s">
        <v>89</v>
      </c>
      <c r="F132" s="64">
        <f>F133</f>
        <v>-945</v>
      </c>
      <c r="G132" s="9"/>
    </row>
    <row r="133" spans="1:7" ht="63">
      <c r="A133" s="65"/>
      <c r="B133" s="65" t="s">
        <v>104</v>
      </c>
      <c r="C133" s="65"/>
      <c r="D133" s="65"/>
      <c r="E133" s="85" t="s">
        <v>105</v>
      </c>
      <c r="F133" s="64">
        <f>F134</f>
        <v>-945</v>
      </c>
      <c r="G133" s="9"/>
    </row>
    <row r="134" spans="1:7" ht="47.25">
      <c r="A134" s="65"/>
      <c r="B134" s="65" t="s">
        <v>104</v>
      </c>
      <c r="C134" s="65" t="s">
        <v>54</v>
      </c>
      <c r="D134" s="65"/>
      <c r="E134" s="85" t="s">
        <v>55</v>
      </c>
      <c r="F134" s="64">
        <f>F135+F137</f>
        <v>-945</v>
      </c>
      <c r="G134" s="9"/>
    </row>
    <row r="135" spans="1:7" ht="31.5">
      <c r="A135" s="65"/>
      <c r="B135" s="65" t="s">
        <v>104</v>
      </c>
      <c r="C135" s="65" t="s">
        <v>106</v>
      </c>
      <c r="D135" s="65"/>
      <c r="E135" s="85" t="s">
        <v>107</v>
      </c>
      <c r="F135" s="64">
        <f>F136</f>
        <v>-500</v>
      </c>
      <c r="G135" s="9"/>
    </row>
    <row r="136" spans="1:7" ht="94.5">
      <c r="A136" s="65"/>
      <c r="B136" s="65" t="s">
        <v>104</v>
      </c>
      <c r="C136" s="65" t="s">
        <v>106</v>
      </c>
      <c r="D136" s="65" t="s">
        <v>94</v>
      </c>
      <c r="E136" s="66" t="s">
        <v>95</v>
      </c>
      <c r="F136" s="64">
        <v>-500</v>
      </c>
      <c r="G136" s="9"/>
    </row>
    <row r="137" spans="1:7" ht="47.25">
      <c r="A137" s="65"/>
      <c r="B137" s="65" t="s">
        <v>104</v>
      </c>
      <c r="C137" s="65" t="s">
        <v>108</v>
      </c>
      <c r="D137" s="65"/>
      <c r="E137" s="85" t="s">
        <v>109</v>
      </c>
      <c r="F137" s="64">
        <f>F138</f>
        <v>-445</v>
      </c>
      <c r="G137" s="9"/>
    </row>
    <row r="138" spans="1:7" ht="94.5">
      <c r="A138" s="65"/>
      <c r="B138" s="65" t="s">
        <v>104</v>
      </c>
      <c r="C138" s="65" t="s">
        <v>108</v>
      </c>
      <c r="D138" s="65" t="s">
        <v>94</v>
      </c>
      <c r="E138" s="66" t="s">
        <v>95</v>
      </c>
      <c r="F138" s="64">
        <v>-445</v>
      </c>
      <c r="G138" s="9"/>
    </row>
    <row r="139" spans="1:7" ht="23.25" customHeight="1">
      <c r="A139" s="21"/>
      <c r="B139" s="30"/>
      <c r="C139" s="30"/>
      <c r="D139" s="30"/>
      <c r="E139" s="31" t="s">
        <v>3</v>
      </c>
      <c r="F139" s="56">
        <f>F9+F37+F131</f>
        <v>3149.9</v>
      </c>
      <c r="G139" s="9"/>
    </row>
    <row r="140" spans="6:7" ht="12.75">
      <c r="F140" s="2"/>
      <c r="G140" s="9"/>
    </row>
    <row r="141" spans="6:7" ht="12.75">
      <c r="F141" s="2"/>
      <c r="G141" s="9"/>
    </row>
    <row r="142" ht="12.75">
      <c r="G142" s="9"/>
    </row>
    <row r="143" ht="12.75">
      <c r="G143" s="9"/>
    </row>
    <row r="144" ht="12.75">
      <c r="G144" s="9"/>
    </row>
    <row r="145" spans="6:7" ht="12.75">
      <c r="F145" s="2"/>
      <c r="G145" s="9"/>
    </row>
    <row r="146" ht="12.75">
      <c r="G146" s="9"/>
    </row>
    <row r="147" spans="6:7" ht="12.75">
      <c r="F147" s="2"/>
      <c r="G147" s="9"/>
    </row>
    <row r="148" ht="12.75">
      <c r="G148" s="9"/>
    </row>
    <row r="149" ht="12.75">
      <c r="G149" s="9"/>
    </row>
    <row r="150" ht="12.75">
      <c r="G150" s="9"/>
    </row>
    <row r="151" ht="18" customHeight="1"/>
  </sheetData>
  <sheetProtection/>
  <mergeCells count="3">
    <mergeCell ref="E2:F2"/>
    <mergeCell ref="E3:F3"/>
    <mergeCell ref="A5:F5"/>
  </mergeCells>
  <printOptions/>
  <pageMargins left="0.7086614173228347" right="0.7086614173228347" top="0.7480314960629921" bottom="0.7480314960629921" header="0.31496062992125984" footer="0.31496062992125984"/>
  <pageSetup fitToHeight="3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3" max="3" width="18.57421875" style="0" customWidth="1"/>
    <col min="5" max="5" width="29.8515625" style="0" customWidth="1"/>
    <col min="6" max="6" width="11.7109375" style="0" customWidth="1"/>
    <col min="7" max="7" width="12.140625" style="0" customWidth="1"/>
  </cols>
  <sheetData>
    <row r="1" spans="1:6" ht="12.75">
      <c r="A1" s="1"/>
      <c r="B1" s="1"/>
      <c r="C1" s="1"/>
      <c r="D1" s="1"/>
      <c r="E1" s="10"/>
      <c r="F1" s="11" t="s">
        <v>172</v>
      </c>
    </row>
    <row r="2" spans="1:6" ht="12.75">
      <c r="A2" s="1"/>
      <c r="B2" s="1"/>
      <c r="C2" s="1"/>
      <c r="D2" s="1"/>
      <c r="E2" s="93" t="s">
        <v>11</v>
      </c>
      <c r="F2" s="93"/>
    </row>
    <row r="3" spans="1:6" ht="12.75">
      <c r="A3" s="1"/>
      <c r="B3" s="1"/>
      <c r="C3" s="1"/>
      <c r="D3" s="1"/>
      <c r="E3" s="94" t="s">
        <v>170</v>
      </c>
      <c r="F3" s="94"/>
    </row>
    <row r="4" spans="1:6" ht="12.75">
      <c r="A4" s="1"/>
      <c r="B4" s="1"/>
      <c r="C4" s="1"/>
      <c r="D4" s="1"/>
      <c r="E4" s="1"/>
      <c r="F4" s="1"/>
    </row>
    <row r="5" spans="1:7" ht="15.75">
      <c r="A5" s="95" t="s">
        <v>171</v>
      </c>
      <c r="B5" s="95"/>
      <c r="C5" s="95"/>
      <c r="D5" s="95"/>
      <c r="E5" s="95"/>
      <c r="F5" s="95"/>
      <c r="G5" s="95"/>
    </row>
    <row r="6" spans="1:6" ht="12.75">
      <c r="A6" s="1"/>
      <c r="B6" s="1"/>
      <c r="C6" s="1"/>
      <c r="D6" s="1"/>
      <c r="E6" s="1"/>
      <c r="F6" s="1"/>
    </row>
    <row r="7" spans="1:7" ht="15.75">
      <c r="A7" s="96" t="s">
        <v>4</v>
      </c>
      <c r="B7" s="96" t="s">
        <v>5</v>
      </c>
      <c r="C7" s="96" t="s">
        <v>0</v>
      </c>
      <c r="D7" s="96" t="s">
        <v>1</v>
      </c>
      <c r="E7" s="97" t="s">
        <v>2</v>
      </c>
      <c r="F7" s="98">
        <v>2021</v>
      </c>
      <c r="G7" s="98">
        <v>2022</v>
      </c>
    </row>
    <row r="8" spans="1:7" ht="15.75">
      <c r="A8" s="96">
        <v>1</v>
      </c>
      <c r="B8" s="96">
        <v>2</v>
      </c>
      <c r="C8" s="96">
        <v>3</v>
      </c>
      <c r="D8" s="96">
        <v>4</v>
      </c>
      <c r="E8" s="97">
        <v>5</v>
      </c>
      <c r="F8" s="98">
        <v>6</v>
      </c>
      <c r="G8" s="98">
        <v>7</v>
      </c>
    </row>
    <row r="9" spans="1:7" ht="47.25">
      <c r="A9" s="8" t="s">
        <v>7</v>
      </c>
      <c r="B9" s="3"/>
      <c r="C9" s="5"/>
      <c r="D9" s="6"/>
      <c r="E9" s="12" t="s">
        <v>10</v>
      </c>
      <c r="F9" s="7">
        <f aca="true" t="shared" si="0" ref="F9:G15">F10</f>
        <v>21.3</v>
      </c>
      <c r="G9" s="7">
        <f t="shared" si="0"/>
        <v>23.3</v>
      </c>
    </row>
    <row r="10" spans="1:7" ht="31.5">
      <c r="A10" s="50"/>
      <c r="B10" s="50" t="s">
        <v>61</v>
      </c>
      <c r="C10" s="50"/>
      <c r="D10" s="50"/>
      <c r="E10" s="51" t="s">
        <v>62</v>
      </c>
      <c r="F10" s="54">
        <f t="shared" si="0"/>
        <v>21.3</v>
      </c>
      <c r="G10" s="5">
        <f t="shared" si="0"/>
        <v>23.3</v>
      </c>
    </row>
    <row r="11" spans="1:7" ht="31.5">
      <c r="A11" s="50"/>
      <c r="B11" s="50" t="s">
        <v>63</v>
      </c>
      <c r="C11" s="50"/>
      <c r="D11" s="50"/>
      <c r="E11" s="51" t="s">
        <v>64</v>
      </c>
      <c r="F11" s="54">
        <f t="shared" si="0"/>
        <v>21.3</v>
      </c>
      <c r="G11" s="5">
        <f t="shared" si="0"/>
        <v>23.3</v>
      </c>
    </row>
    <row r="12" spans="1:7" ht="78.75">
      <c r="A12" s="50"/>
      <c r="B12" s="50"/>
      <c r="C12" s="50" t="s">
        <v>65</v>
      </c>
      <c r="D12" s="50"/>
      <c r="E12" s="51" t="s">
        <v>66</v>
      </c>
      <c r="F12" s="54">
        <f t="shared" si="0"/>
        <v>21.3</v>
      </c>
      <c r="G12" s="5">
        <f t="shared" si="0"/>
        <v>23.3</v>
      </c>
    </row>
    <row r="13" spans="1:7" ht="94.5">
      <c r="A13" s="50"/>
      <c r="B13" s="50"/>
      <c r="C13" s="50" t="s">
        <v>67</v>
      </c>
      <c r="D13" s="50"/>
      <c r="E13" s="51" t="s">
        <v>68</v>
      </c>
      <c r="F13" s="54">
        <f t="shared" si="0"/>
        <v>21.3</v>
      </c>
      <c r="G13" s="5">
        <f t="shared" si="0"/>
        <v>23.3</v>
      </c>
    </row>
    <row r="14" spans="1:7" ht="94.5">
      <c r="A14" s="50"/>
      <c r="B14" s="50"/>
      <c r="C14" s="50" t="s">
        <v>69</v>
      </c>
      <c r="D14" s="50"/>
      <c r="E14" s="51" t="s">
        <v>70</v>
      </c>
      <c r="F14" s="54">
        <f t="shared" si="0"/>
        <v>21.3</v>
      </c>
      <c r="G14" s="5">
        <f t="shared" si="0"/>
        <v>23.3</v>
      </c>
    </row>
    <row r="15" spans="1:7" ht="110.25">
      <c r="A15" s="50"/>
      <c r="B15" s="50"/>
      <c r="C15" s="50" t="s">
        <v>71</v>
      </c>
      <c r="D15" s="50"/>
      <c r="E15" s="51" t="s">
        <v>78</v>
      </c>
      <c r="F15" s="54">
        <f t="shared" si="0"/>
        <v>21.3</v>
      </c>
      <c r="G15" s="5">
        <f t="shared" si="0"/>
        <v>23.3</v>
      </c>
    </row>
    <row r="16" spans="1:7" ht="63">
      <c r="A16" s="50"/>
      <c r="B16" s="50"/>
      <c r="C16" s="50"/>
      <c r="D16" s="50" t="s">
        <v>8</v>
      </c>
      <c r="E16" s="51" t="s">
        <v>9</v>
      </c>
      <c r="F16" s="54">
        <v>21.3</v>
      </c>
      <c r="G16" s="55">
        <v>23.3</v>
      </c>
    </row>
    <row r="17" spans="1:7" ht="15.75">
      <c r="A17" s="21"/>
      <c r="B17" s="21"/>
      <c r="C17" s="21"/>
      <c r="D17" s="21"/>
      <c r="E17" s="22" t="s">
        <v>3</v>
      </c>
      <c r="F17" s="23">
        <f>F9</f>
        <v>21.3</v>
      </c>
      <c r="G17" s="23">
        <f>G9</f>
        <v>23.3</v>
      </c>
    </row>
  </sheetData>
  <sheetProtection/>
  <mergeCells count="3">
    <mergeCell ref="E2:F2"/>
    <mergeCell ref="E3:F3"/>
    <mergeCell ref="A5:G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Мухина</dc:creator>
  <cp:keywords/>
  <dc:description/>
  <cp:lastModifiedBy>Мухина</cp:lastModifiedBy>
  <cp:lastPrinted>2020-06-17T11:21:31Z</cp:lastPrinted>
  <dcterms:created xsi:type="dcterms:W3CDTF">2014-10-27T05:12:31Z</dcterms:created>
  <dcterms:modified xsi:type="dcterms:W3CDTF">2020-06-18T04:13:23Z</dcterms:modified>
  <cp:category/>
  <cp:version/>
  <cp:contentType/>
  <cp:contentStatus/>
</cp:coreProperties>
</file>