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30" windowWidth="14940" windowHeight="8490"/>
  </bookViews>
  <sheets>
    <sheet name="2020" sheetId="1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D57" i="1" l="1"/>
  <c r="D83" i="1"/>
  <c r="D78" i="1"/>
  <c r="D87" i="1"/>
  <c r="D72" i="1"/>
  <c r="D70" i="1"/>
  <c r="D68" i="1"/>
  <c r="D66" i="1"/>
  <c r="D80" i="1"/>
  <c r="D77" i="1" s="1"/>
  <c r="D64" i="1"/>
  <c r="D62" i="1"/>
  <c r="D75" i="1"/>
  <c r="D74" i="1" s="1"/>
  <c r="D43" i="1"/>
  <c r="D49" i="1"/>
  <c r="D47" i="1"/>
  <c r="D46" i="1" s="1"/>
  <c r="D45" i="1" s="1"/>
  <c r="D36" i="1"/>
  <c r="D35" i="1" s="1"/>
  <c r="D34" i="1" s="1"/>
  <c r="D33" i="1" s="1"/>
  <c r="D31" i="1"/>
  <c r="D29" i="1"/>
  <c r="D27" i="1"/>
  <c r="D25" i="1"/>
  <c r="D24" i="1" l="1"/>
  <c r="D23" i="1" s="1"/>
  <c r="D22" i="1" s="1"/>
  <c r="D54" i="1"/>
  <c r="D52" i="1" l="1"/>
  <c r="D51" i="1" s="1"/>
  <c r="D85" i="1"/>
  <c r="D82" i="1" s="1"/>
  <c r="D59" i="1"/>
  <c r="D56" i="1" s="1"/>
  <c r="D55" i="1" l="1"/>
  <c r="D42" i="1"/>
  <c r="E14" i="3" l="1"/>
  <c r="D14" i="3"/>
  <c r="E10" i="3"/>
  <c r="E9" i="3" s="1"/>
  <c r="E11" i="3"/>
  <c r="D12" i="3"/>
  <c r="D11" i="3" s="1"/>
  <c r="D10" i="3" s="1"/>
  <c r="D9" i="3" s="1"/>
  <c r="E12" i="3"/>
  <c r="D41" i="1" l="1"/>
  <c r="D20" i="1"/>
  <c r="D19" i="1" s="1"/>
  <c r="D18" i="1" s="1"/>
  <c r="D16" i="1"/>
  <c r="D14" i="1"/>
  <c r="D13" i="1"/>
  <c r="D12" i="1" s="1"/>
  <c r="D40" i="1" l="1"/>
  <c r="D39" i="1" s="1"/>
  <c r="D38" i="1" s="1"/>
  <c r="D11" i="1"/>
  <c r="D10" i="1" s="1"/>
  <c r="D9" i="1" s="1"/>
  <c r="D88" i="1" s="1"/>
</calcChain>
</file>

<file path=xl/sharedStrings.xml><?xml version="1.0" encoding="utf-8"?>
<sst xmlns="http://schemas.openxmlformats.org/spreadsheetml/2006/main" count="222" uniqueCount="123">
  <si>
    <t>ИТОГО:</t>
  </si>
  <si>
    <t>Основное мероприятие "Обеспечение деятельности казенных и бюджетных учреждений"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</si>
  <si>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</si>
  <si>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</si>
  <si>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</si>
  <si>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обеспечения государственных (муниципальных) нужд</t>
  </si>
  <si>
    <t>к решению Думы</t>
  </si>
  <si>
    <t>ЦСР</t>
  </si>
  <si>
    <t>ВР</t>
  </si>
  <si>
    <t>Наименование расходов</t>
  </si>
  <si>
    <t>Сумма</t>
  </si>
  <si>
    <t>1</t>
  </si>
  <si>
    <t>2</t>
  </si>
  <si>
    <t>3</t>
  </si>
  <si>
    <t>4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</si>
  <si>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 год, тыс. рублей</t>
  </si>
  <si>
    <t>2021 год</t>
  </si>
  <si>
    <t>01 0 00 00000</t>
  </si>
  <si>
    <t>Муниципальная программа "Развитие системы образования Александровского муниципального округа"</t>
  </si>
  <si>
    <t>01 2 00 00000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</si>
  <si>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</si>
  <si>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Приложение 3</t>
  </si>
  <si>
    <t>Приложение 4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</si>
  <si>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2021-2022 годы, тыс. рублей</t>
  </si>
  <si>
    <t>01 1 00 00000</t>
  </si>
  <si>
    <t>Подпрограмма "Развитие системы дошкольного образования Александровского муниципального округа"</t>
  </si>
  <si>
    <t>01 1 01 00000</t>
  </si>
  <si>
    <t>2022 год</t>
  </si>
  <si>
    <t>5</t>
  </si>
  <si>
    <t>ИТОГО</t>
  </si>
  <si>
    <t>01 1 01 23110</t>
  </si>
  <si>
    <t>Обеспечение малоимущих семей, имеющих детей в возрасте от 3 до 7 лет, наборами продуктов питания</t>
  </si>
  <si>
    <t>01 1 01 23100</t>
  </si>
  <si>
    <t>01 1 01 23370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</si>
  <si>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</si>
  <si>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01 2 01 000000</t>
  </si>
  <si>
    <t>01 2 01 23370</t>
  </si>
  <si>
    <t>08 0 00 00000</t>
  </si>
  <si>
    <t>Муниципальная программа "Экология и охрана окружающей среды в Александровском муниципальном округе"</t>
  </si>
  <si>
    <t>08 2 00 00000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</si>
  <si>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</si>
  <si>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08 2 01 00000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</si>
  <si>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</si>
  <si>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 2 01 SУ200</t>
  </si>
  <si>
    <t>Реализация мероприятий по предотвращению распространения и уничтожению борщевика Сосновского в муниципальных образованиях Пермского</t>
  </si>
  <si>
    <t>90 0 00 00000</t>
  </si>
  <si>
    <t>Непрограммные мероприятия</t>
  </si>
  <si>
    <t>91 0 00 00000</t>
  </si>
  <si>
    <t>Обеспечение деятельности руководства и управления в сфере установленных функций органов местного самоуправления</t>
  </si>
  <si>
    <t>91 0 00 00020</t>
  </si>
  <si>
    <t>Содержание муниципальных органов Александровского муниципального округа</t>
  </si>
  <si>
    <t>800</t>
  </si>
  <si>
    <t>Иные бюджетные ассигнования</t>
  </si>
  <si>
    <t>94 0 00 00000</t>
  </si>
  <si>
    <t>Реализация государственных функций, связанных с общегосударственным управлением</t>
  </si>
  <si>
    <t>94 0 00 00180</t>
  </si>
  <si>
    <t>Средства на исполнение решений судов, вступивших в законную силу, и оплату государственной пошлины</t>
  </si>
  <si>
    <t>15 0 00 00000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</si>
  <si>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</si>
  <si>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15 0 00 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</si>
  <si>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</si>
  <si>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от _______ № ___</t>
  </si>
  <si>
    <t>03 0 00 00000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</si>
  <si>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</si>
  <si>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03 1 00 00000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</si>
  <si>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</si>
  <si>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03 1 01 00000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</si>
  <si>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</si>
  <si>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03 1 01 00010</t>
  </si>
  <si>
    <t>Поддержка субъектов МСП, осуществляющих деятельность в сфере социального предпринимательства, в целях их ускоренного развития</t>
  </si>
  <si>
    <t>03 1 01 00020</t>
  </si>
  <si>
    <t>Формирование положительного образа предпринимательства</t>
  </si>
  <si>
    <t>03 1 01 00030</t>
  </si>
  <si>
    <t>Повышение территориальной доступности товаров и услуг для населения, содействие продвижению местных товаров (работ, услуг)</t>
  </si>
  <si>
    <t>03 1 01 00040</t>
  </si>
  <si>
    <t>Повышение уровня правовой грамотности участников потребительского рынка в сфере защиты прав потребителей</t>
  </si>
  <si>
    <t>05 0 00 00000</t>
  </si>
  <si>
    <t>Муниципальная программа "Развитие культуры, спорта и туризма в Александровском муниципальном округе"</t>
  </si>
  <si>
    <t>05 1 00 00000</t>
  </si>
  <si>
    <t>Подпрограмма "Развитие культуры в Александровском муниципальном округе"</t>
  </si>
  <si>
    <t>05 1 01 00000</t>
  </si>
  <si>
    <t>Основное мероприятие "Культурно-массовые мероприятия"</t>
  </si>
  <si>
    <t>05 1 01 10000</t>
  </si>
  <si>
    <t>Проведение культурно-массовых мероприятий муниципального уровня</t>
  </si>
  <si>
    <t>13 0 00 00000</t>
  </si>
  <si>
    <t>Муниципальная программа "Управление коммунальным хозяйством Александровского муниципального округа"</t>
  </si>
  <si>
    <t>13 0 01 00000</t>
  </si>
  <si>
    <t>Основное мероприятие "Обеспечение качественного функционирования коммунального комплекса округа"</t>
  </si>
  <si>
    <t>13 0 01 00040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</si>
  <si>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</si>
  <si>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13 0 01 00060</t>
  </si>
  <si>
    <t xml:space="preserve">Субсидии муниципальным унитарным предприятиям на подготовку объектов коммунального хозяйства округа к работе в осенне-зимний период 2020-2021 г.г. </t>
  </si>
  <si>
    <t>08 2 01 00030</t>
  </si>
  <si>
    <t>Удаление упавших деревьев и очистка территории от древесных отходов на кладбище г. Александровска</t>
  </si>
  <si>
    <t>92 0 00 00000</t>
  </si>
  <si>
    <t>Обеспечение деятельности казенных и бюджетных учреждений</t>
  </si>
  <si>
    <t>92 0 00 00170</t>
  </si>
  <si>
    <t>Обеспечение деятельности МБУ "Редакция газеты "Боевой путь""</t>
  </si>
  <si>
    <t>91 0 00 00030</t>
  </si>
  <si>
    <t>Председатель контрольно-счетной палаты Александровского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</si>
  <si>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</si>
  <si>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</si>
  <si>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</si>
  <si>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 контрольно-счетной палаты Александровского муниципального округа</t>
  </si>
  <si>
    <t>93 0 00 00000</t>
  </si>
  <si>
    <t>Резервные фонды</t>
  </si>
  <si>
    <t>93 0 00 00220</t>
  </si>
  <si>
    <t>Проведение санитарно-профилактических мероприятий в зонах подтопления паводковыми водами населенных пунктов округа путем дезинфекции дератизации</t>
  </si>
  <si>
    <t>91 0 00 00010</t>
  </si>
  <si>
    <t>Глава муниципального образования</t>
  </si>
  <si>
    <t>91 0 00 00050</t>
  </si>
  <si>
    <t>Глава Александровского муниципального района</t>
  </si>
  <si>
    <t>91 0 00 00080</t>
  </si>
  <si>
    <t>Глава Яйвинского городского поселения</t>
  </si>
  <si>
    <t>91 0 00 00090</t>
  </si>
  <si>
    <t>Глава Скопкортненского сельского поселения</t>
  </si>
  <si>
    <t>91 0 00 00200</t>
  </si>
  <si>
    <t>Глава Всеволодо-Вильвенского городского поселения</t>
  </si>
  <si>
    <t>93 0 00 00210</t>
  </si>
  <si>
    <t>Резервный фонд администрации Александровского муниципального района</t>
  </si>
  <si>
    <t>94 0 00 00040</t>
  </si>
  <si>
    <t>Временное трудоустройство несовершеннолетних граждан в возрасте от 14 до 18 лет в свободное от учебы время</t>
  </si>
  <si>
    <t>от _______ 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</si>
</sst>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dd/mm/yyyy\ hh:mm"/>
    <numFmt numFmtId="165" formatCode="#,##0.0"/>
    <numFmt numFmtId="166" formatCode="_(* #,##0.00_);_(* \(#,##0.00\);_(* &quot;-&quot;??_);_(@_)"/>
    <numFmt numFmtId="167" formatCode="_-* #,##0.00\ _D_M_-;\-* #,##0.00\ _D_M_-;_-* &quot;-&quot;??\ _D_M_-;_-@_-"/>
    <numFmt numFmtId="168" formatCode="#,##0.00\ _₽"/>
    <numFmt numFmtId="169" formatCode="?"/>
  </numFmts>
  <fonts count="6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71">
    <xf numFmtId="0" fontId="0" fillId="0" borderId="0"/>
    <xf numFmtId="0" fontId="6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26" borderId="0" applyNumberFormat="0" applyBorder="0" applyAlignment="0" applyProtection="0"/>
    <xf numFmtId="0" fontId="18" fillId="33" borderId="0" applyNumberFormat="0" applyBorder="0" applyAlignment="0" applyProtection="0"/>
    <xf numFmtId="0" fontId="18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37" borderId="0" applyNumberFormat="0" applyBorder="0" applyAlignment="0" applyProtection="0"/>
    <xf numFmtId="0" fontId="19" fillId="25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34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20" fillId="34" borderId="0" applyNumberFormat="0" applyBorder="0" applyAlignment="0" applyProtection="0"/>
    <xf numFmtId="0" fontId="21" fillId="49" borderId="3" applyNumberFormat="0" applyAlignment="0" applyProtection="0"/>
    <xf numFmtId="0" fontId="22" fillId="35" borderId="4" applyNumberFormat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46" borderId="3" applyNumberFormat="0" applyAlignment="0" applyProtection="0"/>
    <xf numFmtId="0" fontId="30" fillId="0" borderId="8" applyNumberFormat="0" applyFill="0" applyAlignment="0" applyProtection="0"/>
    <xf numFmtId="0" fontId="31" fillId="46" borderId="0" applyNumberFormat="0" applyBorder="0" applyAlignment="0" applyProtection="0"/>
    <xf numFmtId="0" fontId="6" fillId="0" borderId="0"/>
    <xf numFmtId="0" fontId="11" fillId="45" borderId="9" applyNumberFormat="0" applyFont="0" applyAlignment="0" applyProtection="0"/>
    <xf numFmtId="0" fontId="32" fillId="49" borderId="10" applyNumberFormat="0" applyAlignment="0" applyProtection="0"/>
    <xf numFmtId="4" fontId="33" fillId="56" borderId="11" applyNumberFormat="0" applyProtection="0">
      <alignment vertical="center"/>
    </xf>
    <xf numFmtId="0" fontId="6" fillId="0" borderId="0"/>
    <xf numFmtId="4" fontId="60" fillId="56" borderId="12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4" fontId="34" fillId="57" borderId="11" applyNumberFormat="0" applyProtection="0">
      <alignment vertical="center"/>
    </xf>
    <xf numFmtId="0" fontId="6" fillId="0" borderId="0"/>
    <xf numFmtId="4" fontId="61" fillId="56" borderId="12" applyNumberFormat="0" applyProtection="0">
      <alignment vertical="center"/>
    </xf>
    <xf numFmtId="0" fontId="11" fillId="0" borderId="0"/>
    <xf numFmtId="0" fontId="11" fillId="0" borderId="0"/>
    <xf numFmtId="4" fontId="33" fillId="57" borderId="11" applyNumberFormat="0" applyProtection="0">
      <alignment horizontal="left" vertical="center" indent="1"/>
    </xf>
    <xf numFmtId="0" fontId="6" fillId="0" borderId="0"/>
    <xf numFmtId="4" fontId="60" fillId="56" borderId="12" applyNumberFormat="0" applyProtection="0">
      <alignment horizontal="left" vertical="center" indent="1"/>
    </xf>
    <xf numFmtId="0" fontId="11" fillId="0" borderId="0"/>
    <xf numFmtId="0" fontId="11" fillId="0" borderId="0"/>
    <xf numFmtId="4" fontId="33" fillId="57" borderId="11" applyNumberFormat="0" applyProtection="0">
      <alignment horizontal="left" vertical="center" indent="1"/>
    </xf>
    <xf numFmtId="0" fontId="35" fillId="56" borderId="12" applyNumberFormat="0" applyProtection="0">
      <alignment horizontal="left" vertical="top" indent="1"/>
    </xf>
    <xf numFmtId="0" fontId="6" fillId="0" borderId="0"/>
    <xf numFmtId="0" fontId="60" fillId="56" borderId="12" applyNumberFormat="0" applyProtection="0">
      <alignment horizontal="left" vertical="top" indent="1"/>
    </xf>
    <xf numFmtId="0" fontId="11" fillId="0" borderId="0"/>
    <xf numFmtId="0" fontId="11" fillId="0" borderId="0"/>
    <xf numFmtId="4" fontId="33" fillId="21" borderId="11" applyNumberFormat="0" applyProtection="0">
      <alignment horizontal="left" vertical="center" indent="1"/>
    </xf>
    <xf numFmtId="0" fontId="6" fillId="0" borderId="0"/>
    <xf numFmtId="4" fontId="60" fillId="3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3" fillId="8" borderId="11" applyNumberFormat="0" applyProtection="0">
      <alignment horizontal="right" vertical="center"/>
    </xf>
    <xf numFmtId="0" fontId="6" fillId="0" borderId="0"/>
    <xf numFmtId="4" fontId="14" fillId="8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58" borderId="11" applyNumberFormat="0" applyProtection="0">
      <alignment horizontal="right" vertical="center"/>
    </xf>
    <xf numFmtId="0" fontId="6" fillId="0" borderId="0"/>
    <xf numFmtId="4" fontId="14" fillId="4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59" borderId="13" applyNumberFormat="0" applyProtection="0">
      <alignment horizontal="right" vertical="center"/>
    </xf>
    <xf numFmtId="0" fontId="6" fillId="0" borderId="0"/>
    <xf numFmtId="4" fontId="14" fillId="59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18" borderId="11" applyNumberFormat="0" applyProtection="0">
      <alignment horizontal="right" vertical="center"/>
    </xf>
    <xf numFmtId="0" fontId="6" fillId="0" borderId="0"/>
    <xf numFmtId="4" fontId="14" fillId="18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22" borderId="11" applyNumberFormat="0" applyProtection="0">
      <alignment horizontal="right" vertical="center"/>
    </xf>
    <xf numFmtId="0" fontId="6" fillId="0" borderId="0"/>
    <xf numFmtId="4" fontId="14" fillId="22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60" borderId="11" applyNumberFormat="0" applyProtection="0">
      <alignment horizontal="right" vertical="center"/>
    </xf>
    <xf numFmtId="0" fontId="6" fillId="0" borderId="0"/>
    <xf numFmtId="4" fontId="14" fillId="60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15" borderId="11" applyNumberFormat="0" applyProtection="0">
      <alignment horizontal="right" vertical="center"/>
    </xf>
    <xf numFmtId="0" fontId="6" fillId="0" borderId="0"/>
    <xf numFmtId="4" fontId="14" fillId="15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61" borderId="11" applyNumberFormat="0" applyProtection="0">
      <alignment horizontal="right" vertical="center"/>
    </xf>
    <xf numFmtId="0" fontId="6" fillId="0" borderId="0"/>
    <xf numFmtId="4" fontId="14" fillId="61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17" borderId="11" applyNumberFormat="0" applyProtection="0">
      <alignment horizontal="right" vertical="center"/>
    </xf>
    <xf numFmtId="0" fontId="6" fillId="0" borderId="0"/>
    <xf numFmtId="4" fontId="14" fillId="17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62" borderId="13" applyNumberFormat="0" applyProtection="0">
      <alignment horizontal="left" vertical="center" indent="1"/>
    </xf>
    <xf numFmtId="0" fontId="6" fillId="0" borderId="0"/>
    <xf numFmtId="4" fontId="60" fillId="62" borderId="14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14" borderId="13" applyNumberFormat="0" applyProtection="0">
      <alignment horizontal="left" vertical="center" indent="1"/>
    </xf>
    <xf numFmtId="0" fontId="6" fillId="0" borderId="0"/>
    <xf numFmtId="4" fontId="14" fillId="63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14" borderId="13" applyNumberFormat="0" applyProtection="0">
      <alignment horizontal="left" vertical="center" indent="1"/>
    </xf>
    <xf numFmtId="0" fontId="6" fillId="0" borderId="0"/>
    <xf numFmtId="4" fontId="62" fillId="14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3" fillId="3" borderId="11" applyNumberFormat="0" applyProtection="0">
      <alignment horizontal="right" vertical="center"/>
    </xf>
    <xf numFmtId="0" fontId="6" fillId="0" borderId="0"/>
    <xf numFmtId="4" fontId="14" fillId="3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63" borderId="13" applyNumberFormat="0" applyProtection="0">
      <alignment horizontal="left" vertical="center" indent="1"/>
    </xf>
    <xf numFmtId="0" fontId="6" fillId="0" borderId="0"/>
    <xf numFmtId="4" fontId="63" fillId="63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3" fillId="3" borderId="13" applyNumberFormat="0" applyProtection="0">
      <alignment horizontal="left" vertical="center" indent="1"/>
    </xf>
    <xf numFmtId="0" fontId="6" fillId="0" borderId="0"/>
    <xf numFmtId="4" fontId="63" fillId="3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14" borderId="12" applyNumberFormat="0" applyProtection="0">
      <alignment horizontal="left" vertical="center" indent="1"/>
    </xf>
    <xf numFmtId="0" fontId="33" fillId="16" borderId="11" applyNumberFormat="0" applyProtection="0">
      <alignment horizontal="left" vertical="center" indent="1"/>
    </xf>
    <xf numFmtId="0" fontId="11" fillId="14" borderId="12" applyNumberFormat="0" applyProtection="0">
      <alignment horizontal="left" vertical="center" indent="1"/>
    </xf>
    <xf numFmtId="0" fontId="11" fillId="14" borderId="12" applyNumberFormat="0" applyProtection="0">
      <alignment horizontal="left" vertical="center" indent="1"/>
    </xf>
    <xf numFmtId="0" fontId="6" fillId="0" borderId="0"/>
    <xf numFmtId="0" fontId="37" fillId="14" borderId="12" applyNumberFormat="0" applyProtection="0">
      <alignment horizontal="left" vertical="top" indent="1"/>
    </xf>
    <xf numFmtId="0" fontId="6" fillId="0" borderId="0"/>
    <xf numFmtId="0" fontId="11" fillId="14" borderId="12" applyNumberFormat="0" applyProtection="0">
      <alignment horizontal="left" vertical="top" indent="1"/>
    </xf>
    <xf numFmtId="0" fontId="11" fillId="0" borderId="0"/>
    <xf numFmtId="0" fontId="11" fillId="0" borderId="0"/>
    <xf numFmtId="0" fontId="11" fillId="3" borderId="12" applyNumberFormat="0" applyProtection="0">
      <alignment horizontal="left" vertical="center" indent="1"/>
    </xf>
    <xf numFmtId="0" fontId="33" fillId="64" borderId="11" applyNumberFormat="0" applyProtection="0">
      <alignment horizontal="left" vertical="center" indent="1"/>
    </xf>
    <xf numFmtId="0" fontId="11" fillId="3" borderId="12" applyNumberFormat="0" applyProtection="0">
      <alignment horizontal="left" vertical="center" indent="1"/>
    </xf>
    <xf numFmtId="0" fontId="6" fillId="0" borderId="0"/>
    <xf numFmtId="0" fontId="37" fillId="3" borderId="12" applyNumberFormat="0" applyProtection="0">
      <alignment horizontal="left" vertical="top" indent="1"/>
    </xf>
    <xf numFmtId="0" fontId="6" fillId="0" borderId="0"/>
    <xf numFmtId="0" fontId="11" fillId="3" borderId="12" applyNumberFormat="0" applyProtection="0">
      <alignment horizontal="left" vertical="top" indent="1"/>
    </xf>
    <xf numFmtId="0" fontId="11" fillId="0" borderId="0"/>
    <xf numFmtId="0" fontId="11" fillId="0" borderId="0"/>
    <xf numFmtId="0" fontId="11" fillId="7" borderId="12" applyNumberFormat="0" applyProtection="0">
      <alignment horizontal="left" vertical="center" indent="1"/>
    </xf>
    <xf numFmtId="0" fontId="33" fillId="7" borderId="11" applyNumberFormat="0" applyProtection="0">
      <alignment horizontal="left" vertical="center" indent="1"/>
    </xf>
    <xf numFmtId="0" fontId="6" fillId="0" borderId="0"/>
    <xf numFmtId="0" fontId="33" fillId="7" borderId="11" applyNumberFormat="0" applyProtection="0">
      <alignment horizontal="left" vertical="center" indent="1"/>
    </xf>
    <xf numFmtId="0" fontId="37" fillId="7" borderId="12" applyNumberFormat="0" applyProtection="0">
      <alignment horizontal="left" vertical="top" indent="1"/>
    </xf>
    <xf numFmtId="0" fontId="6" fillId="0" borderId="0"/>
    <xf numFmtId="0" fontId="11" fillId="7" borderId="12" applyNumberFormat="0" applyProtection="0">
      <alignment horizontal="left" vertical="top" indent="1"/>
    </xf>
    <xf numFmtId="0" fontId="11" fillId="0" borderId="0"/>
    <xf numFmtId="0" fontId="11" fillId="0" borderId="0"/>
    <xf numFmtId="0" fontId="33" fillId="63" borderId="11" applyNumberFormat="0" applyProtection="0">
      <alignment horizontal="left" vertical="center" indent="1"/>
    </xf>
    <xf numFmtId="0" fontId="6" fillId="0" borderId="0"/>
    <xf numFmtId="0" fontId="11" fillId="63" borderId="12" applyNumberFormat="0" applyProtection="0">
      <alignment horizontal="left" vertical="center" indent="1"/>
    </xf>
    <xf numFmtId="0" fontId="11" fillId="0" borderId="0"/>
    <xf numFmtId="0" fontId="11" fillId="0" borderId="0"/>
    <xf numFmtId="0" fontId="37" fillId="63" borderId="12" applyNumberFormat="0" applyProtection="0">
      <alignment horizontal="left" vertical="top" indent="1"/>
    </xf>
    <xf numFmtId="0" fontId="6" fillId="0" borderId="0"/>
    <xf numFmtId="0" fontId="11" fillId="63" borderId="12" applyNumberFormat="0" applyProtection="0">
      <alignment horizontal="left" vertical="top" indent="1"/>
    </xf>
    <xf numFmtId="0" fontId="11" fillId="0" borderId="0"/>
    <xf numFmtId="0" fontId="11" fillId="0" borderId="0"/>
    <xf numFmtId="0" fontId="37" fillId="6" borderId="15" applyNumberFormat="0">
      <protection locked="0"/>
    </xf>
    <xf numFmtId="0" fontId="6" fillId="0" borderId="0"/>
    <xf numFmtId="0" fontId="11" fillId="6" borderId="1" applyNumberFormat="0">
      <protection locked="0"/>
    </xf>
    <xf numFmtId="0" fontId="11" fillId="0" borderId="0"/>
    <xf numFmtId="0" fontId="11" fillId="0" borderId="0"/>
    <xf numFmtId="0" fontId="38" fillId="14" borderId="16" applyBorder="0"/>
    <xf numFmtId="4" fontId="39" fillId="5" borderId="12" applyNumberFormat="0" applyProtection="0">
      <alignment vertical="center"/>
    </xf>
    <xf numFmtId="0" fontId="6" fillId="0" borderId="0"/>
    <xf numFmtId="4" fontId="14" fillId="5" borderId="12" applyNumberFormat="0" applyProtection="0">
      <alignment vertical="center"/>
    </xf>
    <xf numFmtId="0" fontId="11" fillId="0" borderId="0"/>
    <xf numFmtId="0" fontId="11" fillId="0" borderId="0"/>
    <xf numFmtId="4" fontId="34" fillId="65" borderId="1" applyNumberFormat="0" applyProtection="0">
      <alignment vertical="center"/>
    </xf>
    <xf numFmtId="0" fontId="6" fillId="0" borderId="0"/>
    <xf numFmtId="4" fontId="64" fillId="5" borderId="12" applyNumberFormat="0" applyProtection="0">
      <alignment vertical="center"/>
    </xf>
    <xf numFmtId="0" fontId="11" fillId="0" borderId="0"/>
    <xf numFmtId="0" fontId="11" fillId="0" borderId="0"/>
    <xf numFmtId="4" fontId="39" fillId="16" borderId="12" applyNumberFormat="0" applyProtection="0">
      <alignment horizontal="left" vertical="center" indent="1"/>
    </xf>
    <xf numFmtId="0" fontId="6" fillId="0" borderId="0"/>
    <xf numFmtId="4" fontId="14" fillId="5" borderId="12" applyNumberFormat="0" applyProtection="0">
      <alignment horizontal="left" vertical="center" indent="1"/>
    </xf>
    <xf numFmtId="0" fontId="11" fillId="0" borderId="0"/>
    <xf numFmtId="0" fontId="11" fillId="0" borderId="0"/>
    <xf numFmtId="0" fontId="39" fillId="5" borderId="12" applyNumberFormat="0" applyProtection="0">
      <alignment horizontal="left" vertical="top" indent="1"/>
    </xf>
    <xf numFmtId="0" fontId="6" fillId="0" borderId="0"/>
    <xf numFmtId="0" fontId="14" fillId="5" borderId="12" applyNumberFormat="0" applyProtection="0">
      <alignment horizontal="left" vertical="top" indent="1"/>
    </xf>
    <xf numFmtId="0" fontId="11" fillId="0" borderId="0"/>
    <xf numFmtId="0" fontId="11" fillId="0" borderId="0"/>
    <xf numFmtId="4" fontId="14" fillId="63" borderId="12" applyNumberFormat="0" applyProtection="0">
      <alignment horizontal="right" vertical="center"/>
    </xf>
    <xf numFmtId="4" fontId="33" fillId="0" borderId="11" applyNumberFormat="0" applyProtection="0">
      <alignment horizontal="right" vertical="center"/>
    </xf>
    <xf numFmtId="0" fontId="6" fillId="0" borderId="0"/>
    <xf numFmtId="4" fontId="33" fillId="0" borderId="11" applyNumberFormat="0" applyProtection="0">
      <alignment horizontal="right" vertical="center"/>
    </xf>
    <xf numFmtId="4" fontId="34" fillId="66" borderId="11" applyNumberFormat="0" applyProtection="0">
      <alignment horizontal="right" vertical="center"/>
    </xf>
    <xf numFmtId="0" fontId="6" fillId="0" borderId="0"/>
    <xf numFmtId="4" fontId="64" fillId="63" borderId="12" applyNumberFormat="0" applyProtection="0">
      <alignment horizontal="right" vertical="center"/>
    </xf>
    <xf numFmtId="0" fontId="11" fillId="0" borderId="0"/>
    <xf numFmtId="0" fontId="11" fillId="0" borderId="0"/>
    <xf numFmtId="4" fontId="33" fillId="21" borderId="11" applyNumberFormat="0" applyProtection="0">
      <alignment horizontal="left" vertical="center" indent="1"/>
    </xf>
    <xf numFmtId="0" fontId="11" fillId="0" borderId="0"/>
    <xf numFmtId="0" fontId="11" fillId="0" borderId="0"/>
    <xf numFmtId="4" fontId="14" fillId="3" borderId="12" applyNumberFormat="0" applyProtection="0">
      <alignment horizontal="left" vertical="center" indent="1"/>
    </xf>
    <xf numFmtId="0" fontId="11" fillId="0" borderId="0"/>
    <xf numFmtId="0" fontId="11" fillId="0" borderId="0"/>
    <xf numFmtId="0" fontId="39" fillId="3" borderId="12" applyNumberFormat="0" applyProtection="0">
      <alignment horizontal="left" vertical="top" indent="1"/>
    </xf>
    <xf numFmtId="0" fontId="6" fillId="0" borderId="0"/>
    <xf numFmtId="0" fontId="14" fillId="3" borderId="12" applyNumberFormat="0" applyProtection="0">
      <alignment horizontal="left" vertical="top" indent="1"/>
    </xf>
    <xf numFmtId="0" fontId="11" fillId="0" borderId="0"/>
    <xf numFmtId="0" fontId="11" fillId="0" borderId="0"/>
    <xf numFmtId="4" fontId="40" fillId="67" borderId="13" applyNumberFormat="0" applyProtection="0">
      <alignment horizontal="left" vertical="center" indent="1"/>
    </xf>
    <xf numFmtId="0" fontId="6" fillId="0" borderId="0"/>
    <xf numFmtId="4" fontId="65" fillId="67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33" fillId="68" borderId="1"/>
    <xf numFmtId="4" fontId="41" fillId="6" borderId="11" applyNumberFormat="0" applyProtection="0">
      <alignment horizontal="right" vertical="center"/>
    </xf>
    <xf numFmtId="0" fontId="6" fillId="0" borderId="0"/>
    <xf numFmtId="4" fontId="66" fillId="63" borderId="12" applyNumberFormat="0" applyProtection="0">
      <alignment horizontal="right" vertical="center"/>
    </xf>
    <xf numFmtId="0" fontId="11" fillId="0" borderId="0"/>
    <xf numFmtId="0" fontId="1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7" fillId="69" borderId="0" applyNumberFormat="0" applyBorder="0" applyAlignment="0" applyProtection="0"/>
    <xf numFmtId="0" fontId="17" fillId="59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44" fillId="13" borderId="3" applyNumberFormat="0" applyAlignment="0" applyProtection="0"/>
    <xf numFmtId="0" fontId="45" fillId="16" borderId="10" applyNumberFormat="0" applyAlignment="0" applyProtection="0"/>
    <xf numFmtId="0" fontId="46" fillId="16" borderId="3" applyNumberFormat="0" applyAlignment="0" applyProtection="0"/>
    <xf numFmtId="0" fontId="47" fillId="0" borderId="18" applyNumberFormat="0" applyFill="0" applyAlignment="0" applyProtection="0"/>
    <xf numFmtId="0" fontId="48" fillId="0" borderId="6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51" fillId="70" borderId="4" applyNumberFormat="0" applyAlignment="0" applyProtection="0"/>
    <xf numFmtId="0" fontId="52" fillId="0" borderId="0" applyNumberFormat="0" applyFill="0" applyBorder="0" applyAlignment="0" applyProtection="0"/>
    <xf numFmtId="0" fontId="53" fillId="56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1" fillId="0" borderId="0"/>
    <xf numFmtId="0" fontId="11" fillId="0" borderId="0"/>
    <xf numFmtId="0" fontId="37" fillId="7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37" fillId="71" borderId="0"/>
    <xf numFmtId="0" fontId="37" fillId="71" borderId="0"/>
    <xf numFmtId="0" fontId="11" fillId="0" borderId="0"/>
    <xf numFmtId="0" fontId="37" fillId="7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7" fillId="0" borderId="0"/>
    <xf numFmtId="0" fontId="37" fillId="71" borderId="0"/>
    <xf numFmtId="0" fontId="11" fillId="0" borderId="0"/>
    <xf numFmtId="0" fontId="1" fillId="0" borderId="0"/>
    <xf numFmtId="0" fontId="11" fillId="0" borderId="0"/>
    <xf numFmtId="0" fontId="13" fillId="0" borderId="0"/>
    <xf numFmtId="0" fontId="54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6" fillId="0" borderId="21" applyNumberFormat="0" applyFill="0" applyAlignment="0" applyProtection="0"/>
    <xf numFmtId="0" fontId="57" fillId="0" borderId="0"/>
    <xf numFmtId="0" fontId="58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9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1" fillId="49" borderId="23" applyNumberFormat="0" applyAlignment="0" applyProtection="0"/>
    <xf numFmtId="0" fontId="29" fillId="46" borderId="23" applyNumberFormat="0" applyAlignment="0" applyProtection="0"/>
    <xf numFmtId="0" fontId="11" fillId="45" borderId="24" applyNumberFormat="0" applyFont="0" applyAlignment="0" applyProtection="0"/>
    <xf numFmtId="0" fontId="32" fillId="49" borderId="25" applyNumberFormat="0" applyAlignment="0" applyProtection="0"/>
    <xf numFmtId="4" fontId="33" fillId="56" borderId="26" applyNumberFormat="0" applyProtection="0">
      <alignment vertical="center"/>
    </xf>
    <xf numFmtId="4" fontId="60" fillId="56" borderId="27" applyNumberFormat="0" applyProtection="0">
      <alignment vertical="center"/>
    </xf>
    <xf numFmtId="4" fontId="34" fillId="57" borderId="26" applyNumberFormat="0" applyProtection="0">
      <alignment vertical="center"/>
    </xf>
    <xf numFmtId="4" fontId="61" fillId="56" borderId="27" applyNumberFormat="0" applyProtection="0">
      <alignment vertical="center"/>
    </xf>
    <xf numFmtId="4" fontId="33" fillId="57" borderId="26" applyNumberFormat="0" applyProtection="0">
      <alignment horizontal="left" vertical="center" indent="1"/>
    </xf>
    <xf numFmtId="4" fontId="60" fillId="56" borderId="27" applyNumberFormat="0" applyProtection="0">
      <alignment horizontal="left" vertical="center" indent="1"/>
    </xf>
    <xf numFmtId="0" fontId="35" fillId="56" borderId="27" applyNumberFormat="0" applyProtection="0">
      <alignment horizontal="left" vertical="top" indent="1"/>
    </xf>
    <xf numFmtId="0" fontId="60" fillId="56" borderId="27" applyNumberFormat="0" applyProtection="0">
      <alignment horizontal="left" vertical="top" indent="1"/>
    </xf>
    <xf numFmtId="4" fontId="33" fillId="21" borderId="26" applyNumberFormat="0" applyProtection="0">
      <alignment horizontal="left" vertical="center" indent="1"/>
    </xf>
    <xf numFmtId="4" fontId="33" fillId="8" borderId="26" applyNumberFormat="0" applyProtection="0">
      <alignment horizontal="right" vertical="center"/>
    </xf>
    <xf numFmtId="4" fontId="14" fillId="8" borderId="27" applyNumberFormat="0" applyProtection="0">
      <alignment horizontal="right" vertical="center"/>
    </xf>
    <xf numFmtId="4" fontId="33" fillId="58" borderId="26" applyNumberFormat="0" applyProtection="0">
      <alignment horizontal="right" vertical="center"/>
    </xf>
    <xf numFmtId="4" fontId="14" fillId="4" borderId="27" applyNumberFormat="0" applyProtection="0">
      <alignment horizontal="right" vertical="center"/>
    </xf>
    <xf numFmtId="4" fontId="33" fillId="59" borderId="28" applyNumberFormat="0" applyProtection="0">
      <alignment horizontal="right" vertical="center"/>
    </xf>
    <xf numFmtId="4" fontId="14" fillId="59" borderId="27" applyNumberFormat="0" applyProtection="0">
      <alignment horizontal="right" vertical="center"/>
    </xf>
    <xf numFmtId="4" fontId="33" fillId="18" borderId="26" applyNumberFormat="0" applyProtection="0">
      <alignment horizontal="right" vertical="center"/>
    </xf>
    <xf numFmtId="4" fontId="14" fillId="18" borderId="27" applyNumberFormat="0" applyProtection="0">
      <alignment horizontal="right" vertical="center"/>
    </xf>
    <xf numFmtId="4" fontId="33" fillId="22" borderId="26" applyNumberFormat="0" applyProtection="0">
      <alignment horizontal="right" vertical="center"/>
    </xf>
    <xf numFmtId="4" fontId="14" fillId="22" borderId="27" applyNumberFormat="0" applyProtection="0">
      <alignment horizontal="right" vertical="center"/>
    </xf>
    <xf numFmtId="4" fontId="33" fillId="60" borderId="26" applyNumberFormat="0" applyProtection="0">
      <alignment horizontal="right" vertical="center"/>
    </xf>
    <xf numFmtId="4" fontId="14" fillId="60" borderId="27" applyNumberFormat="0" applyProtection="0">
      <alignment horizontal="right" vertical="center"/>
    </xf>
    <xf numFmtId="4" fontId="33" fillId="15" borderId="26" applyNumberFormat="0" applyProtection="0">
      <alignment horizontal="right" vertical="center"/>
    </xf>
    <xf numFmtId="4" fontId="14" fillId="15" borderId="27" applyNumberFormat="0" applyProtection="0">
      <alignment horizontal="right" vertical="center"/>
    </xf>
    <xf numFmtId="4" fontId="33" fillId="61" borderId="26" applyNumberFormat="0" applyProtection="0">
      <alignment horizontal="right" vertical="center"/>
    </xf>
    <xf numFmtId="4" fontId="14" fillId="61" borderId="27" applyNumberFormat="0" applyProtection="0">
      <alignment horizontal="right" vertical="center"/>
    </xf>
    <xf numFmtId="4" fontId="33" fillId="17" borderId="26" applyNumberFormat="0" applyProtection="0">
      <alignment horizontal="right" vertical="center"/>
    </xf>
    <xf numFmtId="4" fontId="14" fillId="17" borderId="27" applyNumberFormat="0" applyProtection="0">
      <alignment horizontal="right" vertical="center"/>
    </xf>
    <xf numFmtId="4" fontId="33" fillId="62" borderId="28" applyNumberFormat="0" applyProtection="0">
      <alignment horizontal="left" vertical="center" indent="1"/>
    </xf>
    <xf numFmtId="4" fontId="36" fillId="14" borderId="28" applyNumberFormat="0" applyProtection="0">
      <alignment horizontal="left" vertical="center" indent="1"/>
    </xf>
    <xf numFmtId="4" fontId="36" fillId="14" borderId="28" applyNumberFormat="0" applyProtection="0">
      <alignment horizontal="left" vertical="center" indent="1"/>
    </xf>
    <xf numFmtId="4" fontId="33" fillId="3" borderId="26" applyNumberFormat="0" applyProtection="0">
      <alignment horizontal="right" vertical="center"/>
    </xf>
    <xf numFmtId="4" fontId="14" fillId="3" borderId="27" applyNumberFormat="0" applyProtection="0">
      <alignment horizontal="right" vertical="center"/>
    </xf>
    <xf numFmtId="4" fontId="33" fillId="63" borderId="28" applyNumberFormat="0" applyProtection="0">
      <alignment horizontal="left" vertical="center" indent="1"/>
    </xf>
    <xf numFmtId="4" fontId="33" fillId="3" borderId="28" applyNumberFormat="0" applyProtection="0">
      <alignment horizontal="left" vertical="center" indent="1"/>
    </xf>
    <xf numFmtId="0" fontId="11" fillId="14" borderId="27" applyNumberFormat="0" applyProtection="0">
      <alignment horizontal="left" vertical="center" indent="1"/>
    </xf>
    <xf numFmtId="0" fontId="33" fillId="16" borderId="26" applyNumberFormat="0" applyProtection="0">
      <alignment horizontal="left" vertical="center" indent="1"/>
    </xf>
    <xf numFmtId="0" fontId="11" fillId="14" borderId="27" applyNumberFormat="0" applyProtection="0">
      <alignment horizontal="left" vertical="center" indent="1"/>
    </xf>
    <xf numFmtId="0" fontId="11" fillId="14" borderId="27" applyNumberFormat="0" applyProtection="0">
      <alignment horizontal="left" vertical="center" indent="1"/>
    </xf>
    <xf numFmtId="0" fontId="37" fillId="14" borderId="27" applyNumberFormat="0" applyProtection="0">
      <alignment horizontal="left" vertical="top" indent="1"/>
    </xf>
    <xf numFmtId="0" fontId="11" fillId="14" borderId="27" applyNumberFormat="0" applyProtection="0">
      <alignment horizontal="left" vertical="top" indent="1"/>
    </xf>
    <xf numFmtId="0" fontId="11" fillId="3" borderId="27" applyNumberFormat="0" applyProtection="0">
      <alignment horizontal="left" vertical="center" indent="1"/>
    </xf>
    <xf numFmtId="0" fontId="33" fillId="64" borderId="26" applyNumberFormat="0" applyProtection="0">
      <alignment horizontal="left" vertical="center" indent="1"/>
    </xf>
    <xf numFmtId="0" fontId="11" fillId="3" borderId="27" applyNumberFormat="0" applyProtection="0">
      <alignment horizontal="left" vertical="center" indent="1"/>
    </xf>
    <xf numFmtId="0" fontId="37" fillId="3" borderId="27" applyNumberFormat="0" applyProtection="0">
      <alignment horizontal="left" vertical="top" indent="1"/>
    </xf>
    <xf numFmtId="0" fontId="11" fillId="3" borderId="27" applyNumberFormat="0" applyProtection="0">
      <alignment horizontal="left" vertical="top" indent="1"/>
    </xf>
    <xf numFmtId="0" fontId="11" fillId="7" borderId="27" applyNumberFormat="0" applyProtection="0">
      <alignment horizontal="left" vertical="center" indent="1"/>
    </xf>
    <xf numFmtId="0" fontId="33" fillId="7" borderId="26" applyNumberFormat="0" applyProtection="0">
      <alignment horizontal="left" vertical="center" indent="1"/>
    </xf>
    <xf numFmtId="0" fontId="33" fillId="7" borderId="26" applyNumberFormat="0" applyProtection="0">
      <alignment horizontal="left" vertical="center" indent="1"/>
    </xf>
    <xf numFmtId="0" fontId="37" fillId="7" borderId="27" applyNumberFormat="0" applyProtection="0">
      <alignment horizontal="left" vertical="top" indent="1"/>
    </xf>
    <xf numFmtId="0" fontId="11" fillId="7" borderId="27" applyNumberFormat="0" applyProtection="0">
      <alignment horizontal="left" vertical="top" indent="1"/>
    </xf>
    <xf numFmtId="0" fontId="33" fillId="63" borderId="26" applyNumberFormat="0" applyProtection="0">
      <alignment horizontal="left" vertical="center" indent="1"/>
    </xf>
    <xf numFmtId="0" fontId="11" fillId="63" borderId="27" applyNumberFormat="0" applyProtection="0">
      <alignment horizontal="left" vertical="center" indent="1"/>
    </xf>
    <xf numFmtId="0" fontId="37" fillId="63" borderId="27" applyNumberFormat="0" applyProtection="0">
      <alignment horizontal="left" vertical="top" indent="1"/>
    </xf>
    <xf numFmtId="0" fontId="11" fillId="63" borderId="27" applyNumberFormat="0" applyProtection="0">
      <alignment horizontal="left" vertical="top" indent="1"/>
    </xf>
    <xf numFmtId="0" fontId="11" fillId="6" borderId="22" applyNumberFormat="0">
      <protection locked="0"/>
    </xf>
    <xf numFmtId="0" fontId="38" fillId="14" borderId="29" applyBorder="0"/>
    <xf numFmtId="4" fontId="39" fillId="5" borderId="27" applyNumberFormat="0" applyProtection="0">
      <alignment vertical="center"/>
    </xf>
    <xf numFmtId="4" fontId="14" fillId="5" borderId="27" applyNumberFormat="0" applyProtection="0">
      <alignment vertical="center"/>
    </xf>
    <xf numFmtId="4" fontId="34" fillId="65" borderId="22" applyNumberFormat="0" applyProtection="0">
      <alignment vertical="center"/>
    </xf>
    <xf numFmtId="4" fontId="64" fillId="5" borderId="27" applyNumberFormat="0" applyProtection="0">
      <alignment vertical="center"/>
    </xf>
    <xf numFmtId="4" fontId="39" fillId="16" borderId="27" applyNumberFormat="0" applyProtection="0">
      <alignment horizontal="left" vertical="center" indent="1"/>
    </xf>
    <xf numFmtId="4" fontId="14" fillId="5" borderId="27" applyNumberFormat="0" applyProtection="0">
      <alignment horizontal="left" vertical="center" indent="1"/>
    </xf>
    <xf numFmtId="0" fontId="39" fillId="5" borderId="27" applyNumberFormat="0" applyProtection="0">
      <alignment horizontal="left" vertical="top" indent="1"/>
    </xf>
    <xf numFmtId="0" fontId="14" fillId="5" borderId="27" applyNumberFormat="0" applyProtection="0">
      <alignment horizontal="left" vertical="top" indent="1"/>
    </xf>
    <xf numFmtId="4" fontId="14" fillId="63" borderId="27" applyNumberFormat="0" applyProtection="0">
      <alignment horizontal="right" vertical="center"/>
    </xf>
    <xf numFmtId="4" fontId="33" fillId="0" borderId="26" applyNumberFormat="0" applyProtection="0">
      <alignment horizontal="right" vertical="center"/>
    </xf>
    <xf numFmtId="4" fontId="34" fillId="66" borderId="26" applyNumberFormat="0" applyProtection="0">
      <alignment horizontal="right" vertical="center"/>
    </xf>
    <xf numFmtId="4" fontId="64" fillId="63" borderId="27" applyNumberFormat="0" applyProtection="0">
      <alignment horizontal="right" vertical="center"/>
    </xf>
    <xf numFmtId="4" fontId="33" fillId="21" borderId="26" applyNumberFormat="0" applyProtection="0">
      <alignment horizontal="left" vertical="center" indent="1"/>
    </xf>
    <xf numFmtId="4" fontId="14" fillId="3" borderId="27" applyNumberFormat="0" applyProtection="0">
      <alignment horizontal="left" vertical="center" indent="1"/>
    </xf>
    <xf numFmtId="0" fontId="39" fillId="3" borderId="27" applyNumberFormat="0" applyProtection="0">
      <alignment horizontal="left" vertical="top" indent="1"/>
    </xf>
    <xf numFmtId="0" fontId="14" fillId="3" borderId="27" applyNumberFormat="0" applyProtection="0">
      <alignment horizontal="left" vertical="top" indent="1"/>
    </xf>
    <xf numFmtId="4" fontId="40" fillId="67" borderId="28" applyNumberFormat="0" applyProtection="0">
      <alignment horizontal="left" vertical="center" indent="1"/>
    </xf>
    <xf numFmtId="0" fontId="33" fillId="68" borderId="22"/>
    <xf numFmtId="4" fontId="41" fillId="6" borderId="26" applyNumberFormat="0" applyProtection="0">
      <alignment horizontal="right" vertical="center"/>
    </xf>
    <xf numFmtId="4" fontId="66" fillId="63" borderId="27" applyNumberFormat="0" applyProtection="0">
      <alignment horizontal="right" vertical="center"/>
    </xf>
    <xf numFmtId="0" fontId="23" fillId="0" borderId="30" applyNumberFormat="0" applyFill="0" applyAlignment="0" applyProtection="0"/>
    <xf numFmtId="0" fontId="44" fillId="13" borderId="23" applyNumberFormat="0" applyAlignment="0" applyProtection="0"/>
    <xf numFmtId="0" fontId="45" fillId="16" borderId="25" applyNumberFormat="0" applyAlignment="0" applyProtection="0"/>
    <xf numFmtId="0" fontId="46" fillId="16" borderId="23" applyNumberFormat="0" applyAlignment="0" applyProtection="0"/>
    <xf numFmtId="0" fontId="50" fillId="0" borderId="31" applyNumberFormat="0" applyFill="0" applyAlignment="0" applyProtection="0"/>
    <xf numFmtId="0" fontId="6" fillId="5" borderId="24" applyNumberFormat="0" applyFont="0" applyAlignment="0" applyProtection="0"/>
    <xf numFmtId="0" fontId="11" fillId="5" borderId="24" applyNumberFormat="0" applyFont="0" applyAlignment="0" applyProtection="0"/>
    <xf numFmtId="0" fontId="11" fillId="5" borderId="24" applyNumberFormat="0" applyFont="0" applyAlignment="0" applyProtection="0"/>
    <xf numFmtId="0" fontId="11" fillId="5" borderId="24" applyNumberFormat="0" applyFont="0" applyAlignment="0" applyProtection="0"/>
    <xf numFmtId="0" fontId="11" fillId="0" borderId="0"/>
  </cellStyleXfs>
  <cellXfs count="93">
    <xf numFmtId="0" fontId="0" fillId="0" borderId="0" xfId="0"/>
    <xf numFmtId="0" fontId="4" fillId="0" borderId="0" xfId="0" applyFont="1" applyBorder="1" applyAlignment="1" applyProtection="1"/>
    <xf numFmtId="164" fontId="4" fillId="0" borderId="0" xfId="0" applyNumberFormat="1" applyFont="1" applyBorder="1" applyAlignment="1" applyProtection="1"/>
    <xf numFmtId="0" fontId="0" fillId="0" borderId="0" xfId="0" applyBorder="1"/>
    <xf numFmtId="0" fontId="0" fillId="0" borderId="0" xfId="0" applyBorder="1" applyAlignment="1"/>
    <xf numFmtId="49" fontId="5" fillId="0" borderId="0" xfId="0" applyNumberFormat="1" applyFont="1" applyBorder="1" applyAlignment="1" applyProtection="1"/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/>
    </xf>
    <xf numFmtId="0" fontId="7" fillId="0" borderId="0" xfId="1" applyFont="1" applyFill="1" applyAlignment="1"/>
    <xf numFmtId="165" fontId="0" fillId="0" borderId="0" xfId="0" applyNumberFormat="1"/>
    <xf numFmtId="165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/>
    <xf numFmtId="0" fontId="7" fillId="2" borderId="0" xfId="1" applyFont="1" applyFill="1" applyAlignment="1">
      <alignment horizontal="right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left" vertical="top"/>
    </xf>
    <xf numFmtId="22" fontId="7" fillId="2" borderId="0" xfId="1" applyNumberFormat="1" applyFont="1" applyFill="1" applyAlignment="1">
      <alignment horizontal="right"/>
    </xf>
    <xf numFmtId="0" fontId="8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/>
    <xf numFmtId="0" fontId="0" fillId="2" borderId="0" xfId="0" applyFill="1"/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165" fontId="9" fillId="0" borderId="1" xfId="3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 applyProtection="1">
      <alignment horizontal="center"/>
    </xf>
    <xf numFmtId="49" fontId="10" fillId="0" borderId="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left" vertical="center" wrapText="1"/>
    </xf>
    <xf numFmtId="168" fontId="10" fillId="0" borderId="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top" wrapText="1"/>
    </xf>
    <xf numFmtId="165" fontId="10" fillId="2" borderId="1" xfId="3" applyNumberFormat="1" applyFont="1" applyFill="1" applyBorder="1" applyAlignment="1">
      <alignment horizontal="center" vertical="center"/>
    </xf>
    <xf numFmtId="49" fontId="10" fillId="2" borderId="2" xfId="3" applyNumberFormat="1" applyFont="1" applyFill="1" applyBorder="1" applyAlignment="1" applyProtection="1">
      <alignment horizontal="center" vertical="center" wrapText="1"/>
    </xf>
    <xf numFmtId="49" fontId="10" fillId="2" borderId="2" xfId="3" applyNumberFormat="1" applyFont="1" applyFill="1" applyBorder="1" applyAlignment="1" applyProtection="1">
      <alignment horizontal="left" wrapTex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left" wrapText="1"/>
    </xf>
    <xf numFmtId="49" fontId="10" fillId="2" borderId="2" xfId="12" applyNumberFormat="1" applyFont="1" applyFill="1" applyBorder="1" applyAlignment="1" applyProtection="1">
      <alignment horizontal="center" vertical="center" wrapText="1"/>
    </xf>
    <xf numFmtId="49" fontId="10" fillId="2" borderId="2" xfId="12" applyNumberFormat="1" applyFont="1" applyFill="1" applyBorder="1" applyAlignment="1" applyProtection="1">
      <alignment horizontal="left" vertical="center" wrapText="1"/>
    </xf>
    <xf numFmtId="49" fontId="10" fillId="2" borderId="1" xfId="3" applyNumberFormat="1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>
      <alignment horizontal="left" vertical="center" wrapText="1" shrinkToFit="1"/>
    </xf>
    <xf numFmtId="49" fontId="10" fillId="2" borderId="2" xfId="3" applyNumberFormat="1" applyFont="1" applyFill="1" applyBorder="1" applyAlignment="1" applyProtection="1">
      <alignment horizontal="left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vertical="center" wrapText="1" shrinkToFit="1"/>
    </xf>
    <xf numFmtId="0" fontId="10" fillId="2" borderId="1" xfId="3" applyNumberFormat="1" applyFont="1" applyFill="1" applyBorder="1" applyAlignment="1">
      <alignment horizontal="left" vertical="top" wrapText="1"/>
    </xf>
    <xf numFmtId="49" fontId="9" fillId="2" borderId="1" xfId="3" applyNumberFormat="1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left" vertical="center" wrapText="1" shrinkToFit="1"/>
    </xf>
    <xf numFmtId="165" fontId="9" fillId="2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165" fontId="10" fillId="0" borderId="2" xfId="0" applyNumberFormat="1" applyFont="1" applyFill="1" applyBorder="1" applyAlignment="1" applyProtection="1">
      <alignment horizontal="center" vertical="center" wrapText="1"/>
    </xf>
    <xf numFmtId="169" fontId="10" fillId="0" borderId="2" xfId="0" applyNumberFormat="1" applyFont="1" applyFill="1" applyBorder="1" applyAlignment="1" applyProtection="1">
      <alignment horizontal="left"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left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left" wrapText="1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49" fontId="10" fillId="2" borderId="32" xfId="0" applyNumberFormat="1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/>
    </xf>
    <xf numFmtId="49" fontId="10" fillId="2" borderId="33" xfId="2" applyNumberFormat="1" applyFont="1" applyFill="1" applyBorder="1" applyAlignment="1">
      <alignment horizontal="center" vertical="center"/>
    </xf>
    <xf numFmtId="0" fontId="10" fillId="2" borderId="33" xfId="0" applyNumberFormat="1" applyFont="1" applyFill="1" applyBorder="1" applyAlignment="1">
      <alignment horizontal="left" vertical="top" wrapText="1"/>
    </xf>
    <xf numFmtId="165" fontId="10" fillId="2" borderId="22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22" xfId="2" applyNumberFormat="1" applyFont="1" applyFill="1" applyBorder="1" applyAlignment="1">
      <alignment horizontal="left" vertical="center" wrapText="1"/>
    </xf>
    <xf numFmtId="49" fontId="10" fillId="0" borderId="34" xfId="0" applyNumberFormat="1" applyFont="1" applyBorder="1" applyAlignment="1" applyProtection="1">
      <alignment horizontal="left" vertical="center" wrapText="1"/>
    </xf>
    <xf numFmtId="0" fontId="10" fillId="2" borderId="22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left" vertical="center" wrapText="1"/>
    </xf>
    <xf numFmtId="49" fontId="10" fillId="2" borderId="22" xfId="2" applyNumberFormat="1" applyFont="1" applyFill="1" applyBorder="1" applyAlignment="1">
      <alignment horizontal="center" vertical="center" wrapText="1"/>
    </xf>
    <xf numFmtId="49" fontId="10" fillId="0" borderId="22" xfId="3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top" wrapText="1"/>
    </xf>
    <xf numFmtId="4" fontId="10" fillId="0" borderId="22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</cellXfs>
  <cellStyles count="571"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2 2" xfId="23"/>
    <cellStyle name="20% - Акцент2 3" xfId="24"/>
    <cellStyle name="20% - Акцент3 2" xfId="25"/>
    <cellStyle name="20% - Акцент3 3" xfId="26"/>
    <cellStyle name="20% - Акцент4 2" xfId="27"/>
    <cellStyle name="20% - Акцент4 3" xfId="28"/>
    <cellStyle name="20% - Акцент5 2" xfId="29"/>
    <cellStyle name="20% - Акцент5 3" xfId="30"/>
    <cellStyle name="20% - Акцент6 2" xfId="31"/>
    <cellStyle name="20% - Акцент6 3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 2" xfId="39"/>
    <cellStyle name="40% - Акцент1 3" xfId="40"/>
    <cellStyle name="40% - Акцент2 2" xfId="41"/>
    <cellStyle name="40% - Акцент2 3" xfId="42"/>
    <cellStyle name="40% - Акцент3 2" xfId="43"/>
    <cellStyle name="40% - Акцент3 3" xfId="44"/>
    <cellStyle name="40% - Акцент4 2" xfId="45"/>
    <cellStyle name="40% - Акцент4 3" xfId="46"/>
    <cellStyle name="40% - Акцент5 2" xfId="47"/>
    <cellStyle name="40% - Акцент5 3" xfId="48"/>
    <cellStyle name="40% - Акцент6 2" xfId="49"/>
    <cellStyle name="40% - Акцент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1 - 20%" xfId="64"/>
    <cellStyle name="Accent1 - 20% 2" xfId="65"/>
    <cellStyle name="Accent1 - 40%" xfId="66"/>
    <cellStyle name="Accent1 - 40% 2" xfId="67"/>
    <cellStyle name="Accent1 - 60%" xfId="68"/>
    <cellStyle name="Accent1 - 60% 2" xfId="69"/>
    <cellStyle name="Accent2" xfId="70"/>
    <cellStyle name="Accent2 - 20%" xfId="71"/>
    <cellStyle name="Accent2 - 20% 2" xfId="72"/>
    <cellStyle name="Accent2 - 40%" xfId="73"/>
    <cellStyle name="Accent2 - 40% 2" xfId="74"/>
    <cellStyle name="Accent2 - 60%" xfId="75"/>
    <cellStyle name="Accent2 - 60% 2" xfId="76"/>
    <cellStyle name="Accent3" xfId="77"/>
    <cellStyle name="Accent3 - 20%" xfId="78"/>
    <cellStyle name="Accent3 - 20% 2" xfId="79"/>
    <cellStyle name="Accent3 - 40%" xfId="80"/>
    <cellStyle name="Accent3 - 40% 2" xfId="81"/>
    <cellStyle name="Accent3 - 60%" xfId="82"/>
    <cellStyle name="Accent3 - 60% 2" xfId="83"/>
    <cellStyle name="Accent3_10" xfId="84"/>
    <cellStyle name="Accent4" xfId="85"/>
    <cellStyle name="Accent4 - 20%" xfId="86"/>
    <cellStyle name="Accent4 - 20% 2" xfId="87"/>
    <cellStyle name="Accent4 - 40%" xfId="88"/>
    <cellStyle name="Accent4 - 40% 2" xfId="89"/>
    <cellStyle name="Accent4 - 60%" xfId="90"/>
    <cellStyle name="Accent4 - 60% 2" xfId="91"/>
    <cellStyle name="Accent4_10" xfId="92"/>
    <cellStyle name="Accent5" xfId="93"/>
    <cellStyle name="Accent5 - 20%" xfId="94"/>
    <cellStyle name="Accent5 - 20% 2" xfId="95"/>
    <cellStyle name="Accent5 - 40%" xfId="96"/>
    <cellStyle name="Accent5 - 60%" xfId="97"/>
    <cellStyle name="Accent5 - 60% 2" xfId="98"/>
    <cellStyle name="Accent5_10" xfId="99"/>
    <cellStyle name="Accent6" xfId="100"/>
    <cellStyle name="Accent6 - 20%" xfId="101"/>
    <cellStyle name="Accent6 - 40%" xfId="102"/>
    <cellStyle name="Accent6 - 40% 2" xfId="103"/>
    <cellStyle name="Accent6 - 60%" xfId="104"/>
    <cellStyle name="Accent6 - 60% 2" xfId="105"/>
    <cellStyle name="Accent6_10" xfId="106"/>
    <cellStyle name="Bad" xfId="107"/>
    <cellStyle name="Calculation" xfId="108"/>
    <cellStyle name="Calculation 2" xfId="481"/>
    <cellStyle name="Check Cell" xfId="109"/>
    <cellStyle name="Emphasis 1" xfId="110"/>
    <cellStyle name="Emphasis 1 2" xfId="111"/>
    <cellStyle name="Emphasis 2" xfId="112"/>
    <cellStyle name="Emphasis 2 2" xfId="113"/>
    <cellStyle name="Emphasis 3" xfId="114"/>
    <cellStyle name="Explanatory Text" xfId="115"/>
    <cellStyle name="Good" xfId="116"/>
    <cellStyle name="Heading 1" xfId="117"/>
    <cellStyle name="Heading 2" xfId="118"/>
    <cellStyle name="Heading 3" xfId="119"/>
    <cellStyle name="Heading 4" xfId="120"/>
    <cellStyle name="Input" xfId="121"/>
    <cellStyle name="Input 2" xfId="482"/>
    <cellStyle name="Linked Cell" xfId="122"/>
    <cellStyle name="Neutral" xfId="123"/>
    <cellStyle name="Normal_Regional Data for IGR" xfId="124"/>
    <cellStyle name="Note" xfId="125"/>
    <cellStyle name="Note 2" xfId="483"/>
    <cellStyle name="Output" xfId="126"/>
    <cellStyle name="Output 2" xfId="484"/>
    <cellStyle name="SAPBEXaggData" xfId="127"/>
    <cellStyle name="SAPBEXaggData 2" xfId="128"/>
    <cellStyle name="SAPBEXaggData 2 2" xfId="129"/>
    <cellStyle name="SAPBEXaggData 2 2 2" xfId="486"/>
    <cellStyle name="SAPBEXaggData 3" xfId="130"/>
    <cellStyle name="SAPBEXaggData 3 2" xfId="131"/>
    <cellStyle name="SAPBEXaggData 4" xfId="485"/>
    <cellStyle name="SAPBEXaggData_Приложения к закону (поправки)" xfId="132"/>
    <cellStyle name="SAPBEXaggDataEmph" xfId="133"/>
    <cellStyle name="SAPBEXaggDataEmph 2" xfId="134"/>
    <cellStyle name="SAPBEXaggDataEmph 2 2" xfId="135"/>
    <cellStyle name="SAPBEXaggDataEmph 2 2 2" xfId="488"/>
    <cellStyle name="SAPBEXaggDataEmph 3" xfId="136"/>
    <cellStyle name="SAPBEXaggDataEmph 3 2" xfId="137"/>
    <cellStyle name="SAPBEXaggDataEmph 4" xfId="487"/>
    <cellStyle name="SAPBEXaggItem" xfId="138"/>
    <cellStyle name="SAPBEXaggItem 2" xfId="139"/>
    <cellStyle name="SAPBEXaggItem 2 2" xfId="140"/>
    <cellStyle name="SAPBEXaggItem 2 2 2" xfId="490"/>
    <cellStyle name="SAPBEXaggItem 3" xfId="141"/>
    <cellStyle name="SAPBEXaggItem 3 2" xfId="142"/>
    <cellStyle name="SAPBEXaggItem 4" xfId="489"/>
    <cellStyle name="SAPBEXaggItem_8" xfId="143"/>
    <cellStyle name="SAPBEXaggItemX" xfId="144"/>
    <cellStyle name="SAPBEXaggItemX 2" xfId="145"/>
    <cellStyle name="SAPBEXaggItemX 2 2" xfId="146"/>
    <cellStyle name="SAPBEXaggItemX 2 2 2" xfId="492"/>
    <cellStyle name="SAPBEXaggItemX 3" xfId="147"/>
    <cellStyle name="SAPBEXaggItemX 3 2" xfId="148"/>
    <cellStyle name="SAPBEXaggItemX 4" xfId="491"/>
    <cellStyle name="SAPBEXchaText" xfId="149"/>
    <cellStyle name="SAPBEXchaText 2" xfId="150"/>
    <cellStyle name="SAPBEXchaText 2 2" xfId="151"/>
    <cellStyle name="SAPBEXchaText 3" xfId="152"/>
    <cellStyle name="SAPBEXchaText 3 2" xfId="153"/>
    <cellStyle name="SAPBEXchaText 4" xfId="493"/>
    <cellStyle name="SAPBEXexcBad7" xfId="154"/>
    <cellStyle name="SAPBEXexcBad7 2" xfId="155"/>
    <cellStyle name="SAPBEXexcBad7 2 2" xfId="156"/>
    <cellStyle name="SAPBEXexcBad7 2 2 2" xfId="495"/>
    <cellStyle name="SAPBEXexcBad7 3" xfId="157"/>
    <cellStyle name="SAPBEXexcBad7 3 2" xfId="158"/>
    <cellStyle name="SAPBEXexcBad7 4" xfId="494"/>
    <cellStyle name="SAPBEXexcBad8" xfId="159"/>
    <cellStyle name="SAPBEXexcBad8 2" xfId="160"/>
    <cellStyle name="SAPBEXexcBad8 2 2" xfId="161"/>
    <cellStyle name="SAPBEXexcBad8 2 2 2" xfId="497"/>
    <cellStyle name="SAPBEXexcBad8 3" xfId="162"/>
    <cellStyle name="SAPBEXexcBad8 3 2" xfId="163"/>
    <cellStyle name="SAPBEXexcBad8 4" xfId="496"/>
    <cellStyle name="SAPBEXexcBad9" xfId="164"/>
    <cellStyle name="SAPBEXexcBad9 2" xfId="165"/>
    <cellStyle name="SAPBEXexcBad9 2 2" xfId="166"/>
    <cellStyle name="SAPBEXexcBad9 2 2 2" xfId="499"/>
    <cellStyle name="SAPBEXexcBad9 3" xfId="167"/>
    <cellStyle name="SAPBEXexcBad9 3 2" xfId="168"/>
    <cellStyle name="SAPBEXexcBad9 4" xfId="498"/>
    <cellStyle name="SAPBEXexcCritical4" xfId="169"/>
    <cellStyle name="SAPBEXexcCritical4 2" xfId="170"/>
    <cellStyle name="SAPBEXexcCritical4 2 2" xfId="171"/>
    <cellStyle name="SAPBEXexcCritical4 2 2 2" xfId="501"/>
    <cellStyle name="SAPBEXexcCritical4 3" xfId="172"/>
    <cellStyle name="SAPBEXexcCritical4 3 2" xfId="173"/>
    <cellStyle name="SAPBEXexcCritical4 4" xfId="500"/>
    <cellStyle name="SAPBEXexcCritical5" xfId="174"/>
    <cellStyle name="SAPBEXexcCritical5 2" xfId="175"/>
    <cellStyle name="SAPBEXexcCritical5 2 2" xfId="176"/>
    <cellStyle name="SAPBEXexcCritical5 2 2 2" xfId="503"/>
    <cellStyle name="SAPBEXexcCritical5 3" xfId="177"/>
    <cellStyle name="SAPBEXexcCritical5 3 2" xfId="178"/>
    <cellStyle name="SAPBEXexcCritical5 4" xfId="502"/>
    <cellStyle name="SAPBEXexcCritical6" xfId="179"/>
    <cellStyle name="SAPBEXexcCritical6 2" xfId="180"/>
    <cellStyle name="SAPBEXexcCritical6 2 2" xfId="181"/>
    <cellStyle name="SAPBEXexcCritical6 2 2 2" xfId="505"/>
    <cellStyle name="SAPBEXexcCritical6 3" xfId="182"/>
    <cellStyle name="SAPBEXexcCritical6 3 2" xfId="183"/>
    <cellStyle name="SAPBEXexcCritical6 4" xfId="504"/>
    <cellStyle name="SAPBEXexcGood1" xfId="184"/>
    <cellStyle name="SAPBEXexcGood1 2" xfId="185"/>
    <cellStyle name="SAPBEXexcGood1 2 2" xfId="186"/>
    <cellStyle name="SAPBEXexcGood1 2 2 2" xfId="507"/>
    <cellStyle name="SAPBEXexcGood1 3" xfId="187"/>
    <cellStyle name="SAPBEXexcGood1 3 2" xfId="188"/>
    <cellStyle name="SAPBEXexcGood1 4" xfId="506"/>
    <cellStyle name="SAPBEXexcGood2" xfId="189"/>
    <cellStyle name="SAPBEXexcGood2 2" xfId="190"/>
    <cellStyle name="SAPBEXexcGood2 2 2" xfId="191"/>
    <cellStyle name="SAPBEXexcGood2 2 2 2" xfId="509"/>
    <cellStyle name="SAPBEXexcGood2 3" xfId="192"/>
    <cellStyle name="SAPBEXexcGood2 3 2" xfId="193"/>
    <cellStyle name="SAPBEXexcGood2 4" xfId="508"/>
    <cellStyle name="SAPBEXexcGood3" xfId="194"/>
    <cellStyle name="SAPBEXexcGood3 2" xfId="195"/>
    <cellStyle name="SAPBEXexcGood3 2 2" xfId="196"/>
    <cellStyle name="SAPBEXexcGood3 2 2 2" xfId="511"/>
    <cellStyle name="SAPBEXexcGood3 3" xfId="197"/>
    <cellStyle name="SAPBEXexcGood3 3 2" xfId="198"/>
    <cellStyle name="SAPBEXexcGood3 4" xfId="510"/>
    <cellStyle name="SAPBEXfilterDrill" xfId="199"/>
    <cellStyle name="SAPBEXfilterDrill 2" xfId="200"/>
    <cellStyle name="SAPBEXfilterDrill 2 2" xfId="201"/>
    <cellStyle name="SAPBEXfilterDrill 3" xfId="202"/>
    <cellStyle name="SAPBEXfilterDrill 3 2" xfId="203"/>
    <cellStyle name="SAPBEXfilterDrill 4" xfId="512"/>
    <cellStyle name="SAPBEXfilterItem" xfId="204"/>
    <cellStyle name="SAPBEXfilterItem 2" xfId="205"/>
    <cellStyle name="SAPBEXfilterItem 2 2" xfId="206"/>
    <cellStyle name="SAPBEXfilterItem 3" xfId="207"/>
    <cellStyle name="SAPBEXfilterItem 3 2" xfId="208"/>
    <cellStyle name="SAPBEXfilterItem 4" xfId="513"/>
    <cellStyle name="SAPBEXfilterText" xfId="209"/>
    <cellStyle name="SAPBEXfilterText 2" xfId="210"/>
    <cellStyle name="SAPBEXfilterText 2 2" xfId="211"/>
    <cellStyle name="SAPBEXfilterText 3" xfId="212"/>
    <cellStyle name="SAPBEXfilterText 3 2" xfId="213"/>
    <cellStyle name="SAPBEXfilterText 4" xfId="514"/>
    <cellStyle name="SAPBEXformats" xfId="214"/>
    <cellStyle name="SAPBEXformats 2" xfId="215"/>
    <cellStyle name="SAPBEXformats 2 2" xfId="216"/>
    <cellStyle name="SAPBEXformats 2 2 2" xfId="516"/>
    <cellStyle name="SAPBEXformats 3" xfId="217"/>
    <cellStyle name="SAPBEXformats 3 2" xfId="218"/>
    <cellStyle name="SAPBEXformats 4" xfId="515"/>
    <cellStyle name="SAPBEXheaderItem" xfId="219"/>
    <cellStyle name="SAPBEXheaderItem 2" xfId="220"/>
    <cellStyle name="SAPBEXheaderItem 2 2" xfId="221"/>
    <cellStyle name="SAPBEXheaderItem 3" xfId="222"/>
    <cellStyle name="SAPBEXheaderItem 3 2" xfId="223"/>
    <cellStyle name="SAPBEXheaderItem 4" xfId="517"/>
    <cellStyle name="SAPBEXheaderText" xfId="224"/>
    <cellStyle name="SAPBEXheaderText 2" xfId="225"/>
    <cellStyle name="SAPBEXheaderText 2 2" xfId="226"/>
    <cellStyle name="SAPBEXheaderText 3" xfId="227"/>
    <cellStyle name="SAPBEXheaderText 3 2" xfId="228"/>
    <cellStyle name="SAPBEXheaderText 4" xfId="518"/>
    <cellStyle name="SAPBEXHLevel0" xfId="229"/>
    <cellStyle name="SAPBEXHLevel0 2" xfId="230"/>
    <cellStyle name="SAPBEXHLevel0 2 2" xfId="231"/>
    <cellStyle name="SAPBEXHLevel0 2 2 2" xfId="521"/>
    <cellStyle name="SAPBEXHLevel0 2 2 3" xfId="232"/>
    <cellStyle name="SAPBEXHLevel0 2 2 3 2" xfId="522"/>
    <cellStyle name="SAPBEXHLevel0 2 3" xfId="520"/>
    <cellStyle name="SAPBEXHLevel0 3" xfId="233"/>
    <cellStyle name="SAPBEXHLevel0 4" xfId="519"/>
    <cellStyle name="SAPBEXHLevel0X" xfId="234"/>
    <cellStyle name="SAPBEXHLevel0X 2" xfId="235"/>
    <cellStyle name="SAPBEXHLevel0X 2 2" xfId="236"/>
    <cellStyle name="SAPBEXHLevel0X 2 2 2" xfId="524"/>
    <cellStyle name="SAPBEXHLevel0X 3" xfId="237"/>
    <cellStyle name="SAPBEXHLevel0X 3 2" xfId="238"/>
    <cellStyle name="SAPBEXHLevel0X 4" xfId="523"/>
    <cellStyle name="SAPBEXHLevel1" xfId="239"/>
    <cellStyle name="SAPBEXHLevel1 2" xfId="240"/>
    <cellStyle name="SAPBEXHLevel1 2 2" xfId="241"/>
    <cellStyle name="SAPBEXHLevel1 2 2 2" xfId="527"/>
    <cellStyle name="SAPBEXHLevel1 2 3" xfId="526"/>
    <cellStyle name="SAPBEXHLevel1 3" xfId="242"/>
    <cellStyle name="SAPBEXHLevel1 4" xfId="525"/>
    <cellStyle name="SAPBEXHLevel1X" xfId="243"/>
    <cellStyle name="SAPBEXHLevel1X 2" xfId="244"/>
    <cellStyle name="SAPBEXHLevel1X 2 2" xfId="245"/>
    <cellStyle name="SAPBEXHLevel1X 2 2 2" xfId="529"/>
    <cellStyle name="SAPBEXHLevel1X 3" xfId="246"/>
    <cellStyle name="SAPBEXHLevel1X 3 2" xfId="247"/>
    <cellStyle name="SAPBEXHLevel1X 4" xfId="528"/>
    <cellStyle name="SAPBEXHLevel2" xfId="248"/>
    <cellStyle name="SAPBEXHLevel2 2" xfId="249"/>
    <cellStyle name="SAPBEXHLevel2 2 2" xfId="250"/>
    <cellStyle name="SAPBEXHLevel2 2 3" xfId="531"/>
    <cellStyle name="SAPBEXHLevel2 3" xfId="251"/>
    <cellStyle name="SAPBEXHLevel2 3 2" xfId="532"/>
    <cellStyle name="SAPBEXHLevel2 4" xfId="530"/>
    <cellStyle name="SAPBEXHLevel2X" xfId="252"/>
    <cellStyle name="SAPBEXHLevel2X 2" xfId="253"/>
    <cellStyle name="SAPBEXHLevel2X 2 2" xfId="254"/>
    <cellStyle name="SAPBEXHLevel2X 2 2 2" xfId="534"/>
    <cellStyle name="SAPBEXHLevel2X 3" xfId="255"/>
    <cellStyle name="SAPBEXHLevel2X 3 2" xfId="256"/>
    <cellStyle name="SAPBEXHLevel2X 4" xfId="533"/>
    <cellStyle name="SAPBEXHLevel3" xfId="257"/>
    <cellStyle name="SAPBEXHLevel3 2" xfId="258"/>
    <cellStyle name="SAPBEXHLevel3 2 2" xfId="259"/>
    <cellStyle name="SAPBEXHLevel3 2 2 2" xfId="536"/>
    <cellStyle name="SAPBEXHLevel3 3" xfId="260"/>
    <cellStyle name="SAPBEXHLevel3 3 2" xfId="261"/>
    <cellStyle name="SAPBEXHLevel3 4" xfId="535"/>
    <cellStyle name="SAPBEXHLevel3X" xfId="262"/>
    <cellStyle name="SAPBEXHLevel3X 2" xfId="263"/>
    <cellStyle name="SAPBEXHLevel3X 2 2" xfId="264"/>
    <cellStyle name="SAPBEXHLevel3X 2 2 2" xfId="538"/>
    <cellStyle name="SAPBEXHLevel3X 3" xfId="265"/>
    <cellStyle name="SAPBEXHLevel3X 3 2" xfId="266"/>
    <cellStyle name="SAPBEXHLevel3X 4" xfId="537"/>
    <cellStyle name="SAPBEXinputData" xfId="267"/>
    <cellStyle name="SAPBEXinputData 2" xfId="268"/>
    <cellStyle name="SAPBEXinputData 2 2" xfId="269"/>
    <cellStyle name="SAPBEXinputData 2 2 2" xfId="539"/>
    <cellStyle name="SAPBEXinputData 3" xfId="270"/>
    <cellStyle name="SAPBEXinputData 3 2" xfId="271"/>
    <cellStyle name="SAPBEXItemHeader" xfId="272"/>
    <cellStyle name="SAPBEXItemHeader 2" xfId="540"/>
    <cellStyle name="SAPBEXresData" xfId="273"/>
    <cellStyle name="SAPBEXresData 2" xfId="274"/>
    <cellStyle name="SAPBEXresData 2 2" xfId="275"/>
    <cellStyle name="SAPBEXresData 2 2 2" xfId="542"/>
    <cellStyle name="SAPBEXresData 3" xfId="276"/>
    <cellStyle name="SAPBEXresData 3 2" xfId="277"/>
    <cellStyle name="SAPBEXresData 4" xfId="541"/>
    <cellStyle name="SAPBEXresDataEmph" xfId="278"/>
    <cellStyle name="SAPBEXresDataEmph 2" xfId="279"/>
    <cellStyle name="SAPBEXresDataEmph 2 2" xfId="280"/>
    <cellStyle name="SAPBEXresDataEmph 2 2 2" xfId="544"/>
    <cellStyle name="SAPBEXresDataEmph 3" xfId="281"/>
    <cellStyle name="SAPBEXresDataEmph 3 2" xfId="282"/>
    <cellStyle name="SAPBEXresDataEmph 4" xfId="543"/>
    <cellStyle name="SAPBEXresItem" xfId="283"/>
    <cellStyle name="SAPBEXresItem 2" xfId="284"/>
    <cellStyle name="SAPBEXresItem 2 2" xfId="285"/>
    <cellStyle name="SAPBEXresItem 2 2 2" xfId="546"/>
    <cellStyle name="SAPBEXresItem 3" xfId="286"/>
    <cellStyle name="SAPBEXresItem 3 2" xfId="287"/>
    <cellStyle name="SAPBEXresItem 4" xfId="545"/>
    <cellStyle name="SAPBEXresItemX" xfId="288"/>
    <cellStyle name="SAPBEXresItemX 2" xfId="289"/>
    <cellStyle name="SAPBEXresItemX 2 2" xfId="290"/>
    <cellStyle name="SAPBEXresItemX 2 2 2" xfId="548"/>
    <cellStyle name="SAPBEXresItemX 3" xfId="291"/>
    <cellStyle name="SAPBEXresItemX 3 2" xfId="292"/>
    <cellStyle name="SAPBEXresItemX 4" xfId="547"/>
    <cellStyle name="SAPBEXstdData" xfId="293"/>
    <cellStyle name="SAPBEXstdData 2" xfId="294"/>
    <cellStyle name="SAPBEXstdData 2 2" xfId="550"/>
    <cellStyle name="SAPBEXstdData 3" xfId="295"/>
    <cellStyle name="SAPBEXstdData 4" xfId="549"/>
    <cellStyle name="SAPBEXstdData_726-ПК (прил.)" xfId="296"/>
    <cellStyle name="SAPBEXstdDataEmph" xfId="297"/>
    <cellStyle name="SAPBEXstdDataEmph 2" xfId="298"/>
    <cellStyle name="SAPBEXstdDataEmph 2 2" xfId="299"/>
    <cellStyle name="SAPBEXstdDataEmph 2 2 2" xfId="552"/>
    <cellStyle name="SAPBEXstdDataEmph 3" xfId="300"/>
    <cellStyle name="SAPBEXstdDataEmph 3 2" xfId="301"/>
    <cellStyle name="SAPBEXstdDataEmph 4" xfId="551"/>
    <cellStyle name="SAPBEXstdItem" xfId="302"/>
    <cellStyle name="SAPBEXstdItem 2" xfId="303"/>
    <cellStyle name="SAPBEXstdItem 2 2" xfId="304"/>
    <cellStyle name="SAPBEXstdItem 2 3" xfId="305"/>
    <cellStyle name="SAPBEXstdItem 2 3 2" xfId="554"/>
    <cellStyle name="SAPBEXstdItem 3" xfId="306"/>
    <cellStyle name="SAPBEXstdItem 4" xfId="553"/>
    <cellStyle name="SAPBEXstdItem_726-ПК (прил.)" xfId="307"/>
    <cellStyle name="SAPBEXstdItemX" xfId="308"/>
    <cellStyle name="SAPBEXstdItemX 2" xfId="309"/>
    <cellStyle name="SAPBEXstdItemX 2 2" xfId="310"/>
    <cellStyle name="SAPBEXstdItemX 2 2 2" xfId="556"/>
    <cellStyle name="SAPBEXstdItemX 3" xfId="311"/>
    <cellStyle name="SAPBEXstdItemX 3 2" xfId="312"/>
    <cellStyle name="SAPBEXstdItemX 4" xfId="555"/>
    <cellStyle name="SAPBEXtitle" xfId="313"/>
    <cellStyle name="SAPBEXtitle 2" xfId="314"/>
    <cellStyle name="SAPBEXtitle 2 2" xfId="315"/>
    <cellStyle name="SAPBEXtitle 3" xfId="316"/>
    <cellStyle name="SAPBEXtitle 3 2" xfId="317"/>
    <cellStyle name="SAPBEXtitle 4" xfId="557"/>
    <cellStyle name="SAPBEXunassignedItem" xfId="318"/>
    <cellStyle name="SAPBEXunassignedItem 2" xfId="558"/>
    <cellStyle name="SAPBEXundefined" xfId="319"/>
    <cellStyle name="SAPBEXundefined 2" xfId="320"/>
    <cellStyle name="SAPBEXundefined 2 2" xfId="321"/>
    <cellStyle name="SAPBEXundefined 2 2 2" xfId="560"/>
    <cellStyle name="SAPBEXundefined 3" xfId="322"/>
    <cellStyle name="SAPBEXundefined 3 2" xfId="323"/>
    <cellStyle name="SAPBEXundefined 4" xfId="559"/>
    <cellStyle name="Sheet Title" xfId="324"/>
    <cellStyle name="Title" xfId="325"/>
    <cellStyle name="Total" xfId="326"/>
    <cellStyle name="Total 2" xfId="561"/>
    <cellStyle name="Warning Text" xfId="327"/>
    <cellStyle name="Акцент1 2" xfId="328"/>
    <cellStyle name="Акцент2 2" xfId="329"/>
    <cellStyle name="Акцент3 2" xfId="330"/>
    <cellStyle name="Акцент4 2" xfId="331"/>
    <cellStyle name="Акцент5 2" xfId="332"/>
    <cellStyle name="Акцент6 2" xfId="333"/>
    <cellStyle name="Ввод  2" xfId="334"/>
    <cellStyle name="Ввод  2 2" xfId="562"/>
    <cellStyle name="Вывод 2" xfId="335"/>
    <cellStyle name="Вывод 2 2" xfId="563"/>
    <cellStyle name="Вычисление 2" xfId="336"/>
    <cellStyle name="Вычисление 2 2" xfId="564"/>
    <cellStyle name="Заголовок 1 2" xfId="337"/>
    <cellStyle name="Заголовок 2 2" xfId="338"/>
    <cellStyle name="Заголовок 3 2" xfId="339"/>
    <cellStyle name="Заголовок 4 2" xfId="340"/>
    <cellStyle name="Итог 2" xfId="341"/>
    <cellStyle name="Итог 2 2" xfId="565"/>
    <cellStyle name="Контрольная ячейка 2" xfId="342"/>
    <cellStyle name="Название 2" xfId="343"/>
    <cellStyle name="Нейтральный 2" xfId="344"/>
    <cellStyle name="Обычный" xfId="0" builtinId="0"/>
    <cellStyle name="Обычный 10" xfId="345"/>
    <cellStyle name="Обычный 10 2" xfId="346"/>
    <cellStyle name="Обычный 10 3" xfId="347"/>
    <cellStyle name="Обычный 10 4" xfId="348"/>
    <cellStyle name="Обычный 11" xfId="349"/>
    <cellStyle name="Обычный 11 2" xfId="350"/>
    <cellStyle name="Обычный 11 2 2" xfId="351"/>
    <cellStyle name="Обычный 11 2 3" xfId="352"/>
    <cellStyle name="Обычный 11 3" xfId="353"/>
    <cellStyle name="Обычный 11 4" xfId="354"/>
    <cellStyle name="Обычный 11 4 2" xfId="355"/>
    <cellStyle name="Обычный 11 5" xfId="356"/>
    <cellStyle name="Обычный 11 5 2" xfId="357"/>
    <cellStyle name="Обычный 11 6" xfId="358"/>
    <cellStyle name="Обычный 11 7" xfId="359"/>
    <cellStyle name="Обычный 12" xfId="9"/>
    <cellStyle name="Обычный 12 2" xfId="360"/>
    <cellStyle name="Обычный 13" xfId="3"/>
    <cellStyle name="Обычный 14" xfId="361"/>
    <cellStyle name="Обычный 15" xfId="362"/>
    <cellStyle name="Обычный 16" xfId="363"/>
    <cellStyle name="Обычный 17" xfId="364"/>
    <cellStyle name="Обычный 18" xfId="365"/>
    <cellStyle name="Обычный 19" xfId="4"/>
    <cellStyle name="Обычный 2" xfId="7"/>
    <cellStyle name="Обычный 2 10" xfId="367"/>
    <cellStyle name="Обычный 2 10 4" xfId="368"/>
    <cellStyle name="Обычный 2 11" xfId="369"/>
    <cellStyle name="Обычный 2 12" xfId="370"/>
    <cellStyle name="Обычный 2 13" xfId="371"/>
    <cellStyle name="Обычный 2 14" xfId="372"/>
    <cellStyle name="Обычный 2 15" xfId="366"/>
    <cellStyle name="Обычный 2 16" xfId="478"/>
    <cellStyle name="Обычный 2 17" xfId="5"/>
    <cellStyle name="Обычный 2 2" xfId="373"/>
    <cellStyle name="Обычный 2 2 2" xfId="374"/>
    <cellStyle name="Обычный 2 2 3" xfId="375"/>
    <cellStyle name="Обычный 2 2 3 2" xfId="376"/>
    <cellStyle name="Обычный 2 2 3 2 2" xfId="377"/>
    <cellStyle name="Обычный 2 2 3 3" xfId="10"/>
    <cellStyle name="Обычный 2 2 3 3 2" xfId="378"/>
    <cellStyle name="Обычный 2 2 3 4" xfId="379"/>
    <cellStyle name="Обычный 2 2 3 5" xfId="380"/>
    <cellStyle name="Обычный 2 2 3 6" xfId="381"/>
    <cellStyle name="Обычный 2 2 3 7" xfId="382"/>
    <cellStyle name="Обычный 2 2 4" xfId="383"/>
    <cellStyle name="Обычный 2 2 4 2" xfId="384"/>
    <cellStyle name="Обычный 2 2 4 2 2" xfId="385"/>
    <cellStyle name="Обычный 2 2 4 2 3" xfId="386"/>
    <cellStyle name="Обычный 2 2 5" xfId="387"/>
    <cellStyle name="Обычный 2 2 6" xfId="388"/>
    <cellStyle name="Обычный 2 3" xfId="2"/>
    <cellStyle name="Обычный 2 3 10" xfId="390"/>
    <cellStyle name="Обычный 2 3 11" xfId="389"/>
    <cellStyle name="Обычный 2 3 12" xfId="479"/>
    <cellStyle name="Обычный 2 3 13" xfId="13"/>
    <cellStyle name="Обычный 2 3 2" xfId="391"/>
    <cellStyle name="Обычный 2 3 2 2" xfId="392"/>
    <cellStyle name="Обычный 2 3 2 3" xfId="393"/>
    <cellStyle name="Обычный 2 3 2 4" xfId="394"/>
    <cellStyle name="Обычный 2 3 3" xfId="395"/>
    <cellStyle name="Обычный 2 3 3 2" xfId="396"/>
    <cellStyle name="Обычный 2 3 3 3" xfId="397"/>
    <cellStyle name="Обычный 2 3 4" xfId="398"/>
    <cellStyle name="Обычный 2 3 4 2" xfId="480"/>
    <cellStyle name="Обычный 2 3 5" xfId="399"/>
    <cellStyle name="Обычный 2 3 6" xfId="400"/>
    <cellStyle name="Обычный 2 3 7" xfId="401"/>
    <cellStyle name="Обычный 2 3 8" xfId="402"/>
    <cellStyle name="Обычный 2 3 9" xfId="403"/>
    <cellStyle name="Обычный 2 4" xfId="404"/>
    <cellStyle name="Обычный 2 4 2" xfId="405"/>
    <cellStyle name="Обычный 2 4 3" xfId="406"/>
    <cellStyle name="Обычный 2 4 4" xfId="407"/>
    <cellStyle name="Обычный 2 4 5" xfId="408"/>
    <cellStyle name="Обычный 2 4 6" xfId="409"/>
    <cellStyle name="Обычный 2 5" xfId="410"/>
    <cellStyle name="Обычный 2 5 2" xfId="411"/>
    <cellStyle name="Обычный 2 5 3" xfId="412"/>
    <cellStyle name="Обычный 2 5 4" xfId="413"/>
    <cellStyle name="Обычный 2 5 5" xfId="414"/>
    <cellStyle name="Обычный 2 5 6" xfId="415"/>
    <cellStyle name="Обычный 2 6" xfId="416"/>
    <cellStyle name="Обычный 2 6 2" xfId="417"/>
    <cellStyle name="Обычный 2 7" xfId="418"/>
    <cellStyle name="Обычный 2 8" xfId="419"/>
    <cellStyle name="Обычный 2 9" xfId="420"/>
    <cellStyle name="Обычный 20" xfId="8"/>
    <cellStyle name="Обычный 21" xfId="14"/>
    <cellStyle name="Обычный 21 2" xfId="11"/>
    <cellStyle name="Обычный 22" xfId="6"/>
    <cellStyle name="Обычный 23" xfId="12"/>
    <cellStyle name="Обычный 24" xfId="570"/>
    <cellStyle name="Обычный 3" xfId="421"/>
    <cellStyle name="Обычный 3 2" xfId="422"/>
    <cellStyle name="Обычный 4" xfId="423"/>
    <cellStyle name="Обычный 4 2" xfId="424"/>
    <cellStyle name="Обычный 5" xfId="425"/>
    <cellStyle name="Обычный 5 2" xfId="426"/>
    <cellStyle name="Обычный 5 3" xfId="427"/>
    <cellStyle name="Обычный 6" xfId="1"/>
    <cellStyle name="Обычный 7" xfId="428"/>
    <cellStyle name="Обычный 7 2" xfId="429"/>
    <cellStyle name="Обычный 7 2 10" xfId="430"/>
    <cellStyle name="Обычный 7 2 11" xfId="431"/>
    <cellStyle name="Обычный 7 2 2" xfId="432"/>
    <cellStyle name="Обычный 7 2 2 2" xfId="433"/>
    <cellStyle name="Обычный 7 2 2 3" xfId="434"/>
    <cellStyle name="Обычный 7 2 3" xfId="435"/>
    <cellStyle name="Обычный 7 2 3 2" xfId="436"/>
    <cellStyle name="Обычный 7 2 3 3" xfId="437"/>
    <cellStyle name="Обычный 7 2 4" xfId="438"/>
    <cellStyle name="Обычный 7 2 4 2" xfId="439"/>
    <cellStyle name="Обычный 7 2 5" xfId="440"/>
    <cellStyle name="Обычный 7 2 6" xfId="441"/>
    <cellStyle name="Обычный 7 2 7" xfId="442"/>
    <cellStyle name="Обычный 7 2 8" xfId="443"/>
    <cellStyle name="Обычный 7 2 9" xfId="444"/>
    <cellStyle name="Обычный 7 3" xfId="445"/>
    <cellStyle name="Обычный 8" xfId="446"/>
    <cellStyle name="Обычный 8 2" xfId="447"/>
    <cellStyle name="Обычный 9" xfId="448"/>
    <cellStyle name="Обычный 9 2" xfId="449"/>
    <cellStyle name="Обычный 9 2 2" xfId="450"/>
    <cellStyle name="Обычный 9 3" xfId="451"/>
    <cellStyle name="Обычный 9 4" xfId="452"/>
    <cellStyle name="Плохой 2" xfId="453"/>
    <cellStyle name="Пояснение 2" xfId="454"/>
    <cellStyle name="Примечание 2" xfId="455"/>
    <cellStyle name="Примечание 2 2" xfId="456"/>
    <cellStyle name="Примечание 2 2 2" xfId="567"/>
    <cellStyle name="Примечание 2 3" xfId="566"/>
    <cellStyle name="Примечание 3" xfId="457"/>
    <cellStyle name="Примечание 3 2" xfId="458"/>
    <cellStyle name="Примечание 3 2 2" xfId="569"/>
    <cellStyle name="Примечание 3 3" xfId="568"/>
    <cellStyle name="Процентный 2" xfId="459"/>
    <cellStyle name="Процентный 2 2" xfId="460"/>
    <cellStyle name="Процентный 3" xfId="461"/>
    <cellStyle name="Процентный 3 2" xfId="462"/>
    <cellStyle name="Процентный 3 3" xfId="463"/>
    <cellStyle name="Процентный 4" xfId="464"/>
    <cellStyle name="Процентный 5" xfId="465"/>
    <cellStyle name="Процентный 6" xfId="466"/>
    <cellStyle name="Процентный 7" xfId="467"/>
    <cellStyle name="Связанная ячейка 2" xfId="468"/>
    <cellStyle name="Стиль 1" xfId="469"/>
    <cellStyle name="Текст предупреждения 2" xfId="470"/>
    <cellStyle name="Финансовый 2" xfId="471"/>
    <cellStyle name="Финансовый 2 2" xfId="472"/>
    <cellStyle name="Финансовый 2 3" xfId="473"/>
    <cellStyle name="Финансовый 3" xfId="474"/>
    <cellStyle name="Финансовый 4" xfId="475"/>
    <cellStyle name="Финансовый 5" xfId="476"/>
    <cellStyle name="Хороший 2" xfId="47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0</xdr:colOff>
      <xdr:row>13</xdr:row>
      <xdr:rowOff>161925</xdr:rowOff>
    </xdr:to>
    <xdr:grpSp>
      <xdr:nvGrpSpPr>
        <xdr:cNvPr id="2" name="Группа 1"/>
        <xdr:cNvGrpSpPr>
          <a:grpSpLocks/>
        </xdr:cNvGrpSpPr>
      </xdr:nvGrpSpPr>
      <xdr:grpSpPr bwMode="auto">
        <a:xfrm>
          <a:off x="1819275" y="6629400"/>
          <a:ext cx="0" cy="161925"/>
          <a:chOff x="12700" y="62141100"/>
          <a:chExt cx="5245100" cy="314325"/>
        </a:xfrm>
      </xdr:grpSpPr>
      <xdr:sp macro="" textlink="">
        <xdr:nvSpPr>
          <xdr:cNvPr id="3" name="4893"/>
          <xdr:cNvSpPr/>
        </xdr:nvSpPr>
        <xdr:spPr>
          <a:xfrm>
            <a:off x="2533650" y="-88069511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4894"/>
          <xdr:cNvSpPr/>
        </xdr:nvSpPr>
        <xdr:spPr>
          <a:xfrm>
            <a:off x="2533650" y="-88069511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4895"/>
          <xdr:cNvSpPr/>
        </xdr:nvSpPr>
        <xdr:spPr>
          <a:xfrm>
            <a:off x="2533650" y="-88069511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4900"/>
          <xdr:cNvSpPr/>
        </xdr:nvSpPr>
        <xdr:spPr>
          <a:xfrm>
            <a:off x="2533650" y="-88057264"/>
            <a:ext cx="0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0</xdr:colOff>
      <xdr:row>13</xdr:row>
      <xdr:rowOff>161925</xdr:rowOff>
    </xdr:to>
    <xdr:grpSp>
      <xdr:nvGrpSpPr>
        <xdr:cNvPr id="7" name="Группа 11"/>
        <xdr:cNvGrpSpPr>
          <a:grpSpLocks/>
        </xdr:cNvGrpSpPr>
      </xdr:nvGrpSpPr>
      <xdr:grpSpPr bwMode="auto">
        <a:xfrm>
          <a:off x="1819275" y="6629400"/>
          <a:ext cx="0" cy="161925"/>
          <a:chOff x="12700" y="62141100"/>
          <a:chExt cx="5245100" cy="314325"/>
        </a:xfrm>
      </xdr:grpSpPr>
      <xdr:sp macro="" textlink="">
        <xdr:nvSpPr>
          <xdr:cNvPr id="8" name="4893"/>
          <xdr:cNvSpPr/>
        </xdr:nvSpPr>
        <xdr:spPr>
          <a:xfrm>
            <a:off x="2533650" y="-88091282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9" name="4894"/>
          <xdr:cNvSpPr/>
        </xdr:nvSpPr>
        <xdr:spPr>
          <a:xfrm>
            <a:off x="2533650" y="-88091282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0" name="4895"/>
          <xdr:cNvSpPr/>
        </xdr:nvSpPr>
        <xdr:spPr>
          <a:xfrm>
            <a:off x="2533650" y="-88091282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4900"/>
          <xdr:cNvSpPr/>
        </xdr:nvSpPr>
        <xdr:spPr>
          <a:xfrm>
            <a:off x="2533650" y="-88076314"/>
            <a:ext cx="0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12" name="Группа 16"/>
        <xdr:cNvGrpSpPr>
          <a:grpSpLocks/>
        </xdr:cNvGrpSpPr>
      </xdr:nvGrpSpPr>
      <xdr:grpSpPr bwMode="auto">
        <a:xfrm>
          <a:off x="1819275" y="6629400"/>
          <a:ext cx="476250" cy="161925"/>
          <a:chOff x="12700" y="62141100"/>
          <a:chExt cx="5245100" cy="314325"/>
        </a:xfrm>
      </xdr:grpSpPr>
      <xdr:sp macro="" textlink="">
        <xdr:nvSpPr>
          <xdr:cNvPr id="1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17" name="Группа 21"/>
        <xdr:cNvGrpSpPr>
          <a:grpSpLocks/>
        </xdr:cNvGrpSpPr>
      </xdr:nvGrpSpPr>
      <xdr:grpSpPr bwMode="auto">
        <a:xfrm>
          <a:off x="1819275" y="6629400"/>
          <a:ext cx="476250" cy="161925"/>
          <a:chOff x="12700" y="62141100"/>
          <a:chExt cx="5245100" cy="314325"/>
        </a:xfrm>
      </xdr:grpSpPr>
      <xdr:sp macro="" textlink="">
        <xdr:nvSpPr>
          <xdr:cNvPr id="1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22" name="Группа 26"/>
        <xdr:cNvGrpSpPr>
          <a:grpSpLocks/>
        </xdr:cNvGrpSpPr>
      </xdr:nvGrpSpPr>
      <xdr:grpSpPr bwMode="auto">
        <a:xfrm>
          <a:off x="1819275" y="6629400"/>
          <a:ext cx="476250" cy="161925"/>
          <a:chOff x="12700" y="62141100"/>
          <a:chExt cx="5245100" cy="314325"/>
        </a:xfrm>
      </xdr:grpSpPr>
      <xdr:sp macro="" textlink="">
        <xdr:nvSpPr>
          <xdr:cNvPr id="2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27" name="Группа 31"/>
        <xdr:cNvGrpSpPr>
          <a:grpSpLocks/>
        </xdr:cNvGrpSpPr>
      </xdr:nvGrpSpPr>
      <xdr:grpSpPr bwMode="auto">
        <a:xfrm>
          <a:off x="1819275" y="6629400"/>
          <a:ext cx="476250" cy="161925"/>
          <a:chOff x="12700" y="62141100"/>
          <a:chExt cx="5245100" cy="314325"/>
        </a:xfrm>
      </xdr:grpSpPr>
      <xdr:sp macro="" textlink="">
        <xdr:nvSpPr>
          <xdr:cNvPr id="2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32" name="Группа 36"/>
        <xdr:cNvGrpSpPr>
          <a:grpSpLocks/>
        </xdr:cNvGrpSpPr>
      </xdr:nvGrpSpPr>
      <xdr:grpSpPr bwMode="auto">
        <a:xfrm>
          <a:off x="1819275" y="6629400"/>
          <a:ext cx="476250" cy="161925"/>
          <a:chOff x="12700" y="62141100"/>
          <a:chExt cx="5245100" cy="314325"/>
        </a:xfrm>
      </xdr:grpSpPr>
      <xdr:sp macro="" textlink="">
        <xdr:nvSpPr>
          <xdr:cNvPr id="3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37" name="Группа 46"/>
        <xdr:cNvGrpSpPr>
          <a:grpSpLocks/>
        </xdr:cNvGrpSpPr>
      </xdr:nvGrpSpPr>
      <xdr:grpSpPr bwMode="auto">
        <a:xfrm>
          <a:off x="1819275" y="6629400"/>
          <a:ext cx="476250" cy="161925"/>
          <a:chOff x="12700" y="62141100"/>
          <a:chExt cx="5245100" cy="314325"/>
        </a:xfrm>
      </xdr:grpSpPr>
      <xdr:sp macro="" textlink="">
        <xdr:nvSpPr>
          <xdr:cNvPr id="3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42" name="Группа 51"/>
        <xdr:cNvGrpSpPr>
          <a:grpSpLocks/>
        </xdr:cNvGrpSpPr>
      </xdr:nvGrpSpPr>
      <xdr:grpSpPr bwMode="auto">
        <a:xfrm>
          <a:off x="1819275" y="6629400"/>
          <a:ext cx="476250" cy="161925"/>
          <a:chOff x="12700" y="62141100"/>
          <a:chExt cx="5245100" cy="314325"/>
        </a:xfrm>
      </xdr:grpSpPr>
      <xdr:sp macro="" textlink="">
        <xdr:nvSpPr>
          <xdr:cNvPr id="4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47" name="Группа 56"/>
        <xdr:cNvGrpSpPr>
          <a:grpSpLocks/>
        </xdr:cNvGrpSpPr>
      </xdr:nvGrpSpPr>
      <xdr:grpSpPr bwMode="auto">
        <a:xfrm>
          <a:off x="1819275" y="6629400"/>
          <a:ext cx="476250" cy="161925"/>
          <a:chOff x="12700" y="62141100"/>
          <a:chExt cx="5245100" cy="314325"/>
        </a:xfrm>
      </xdr:grpSpPr>
      <xdr:sp macro="" textlink="">
        <xdr:nvSpPr>
          <xdr:cNvPr id="4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2"/>
  <sheetViews>
    <sheetView showGridLines="0" tabSelected="1" topLeftCell="A79" workbookViewId="0">
      <selection activeCell="C93" sqref="C93"/>
    </sheetView>
  </sheetViews>
  <sheetFormatPr defaultRowHeight="12.75" customHeight="1" outlineLevelRow="4" x14ac:dyDescent="0.2"/>
  <cols>
    <col min="1" max="1" width="15.5703125" customWidth="1"/>
    <col min="2" max="2" width="8.28515625" customWidth="1"/>
    <col min="3" max="3" width="48.28515625" customWidth="1"/>
    <col min="4" max="4" width="16" customWidth="1"/>
    <col min="5" max="7" width="9.140625" customWidth="1"/>
  </cols>
  <sheetData>
    <row r="1" spans="1:7" ht="14.25" customHeight="1" x14ac:dyDescent="0.2">
      <c r="A1" s="15"/>
      <c r="B1" s="15"/>
      <c r="C1" s="15"/>
      <c r="D1" s="16" t="s">
        <v>21</v>
      </c>
      <c r="E1" s="3"/>
      <c r="F1" s="3"/>
      <c r="G1" s="3"/>
    </row>
    <row r="2" spans="1:7" x14ac:dyDescent="0.2">
      <c r="A2" s="17"/>
      <c r="B2" s="17"/>
      <c r="C2" s="17"/>
      <c r="D2" s="16" t="s">
        <v>6</v>
      </c>
      <c r="E2" s="2"/>
      <c r="F2" s="3"/>
      <c r="G2" s="3"/>
    </row>
    <row r="3" spans="1:7" x14ac:dyDescent="0.2">
      <c r="A3" s="18"/>
      <c r="B3" s="18"/>
      <c r="C3" s="18"/>
      <c r="D3" s="19" t="s">
        <v>61</v>
      </c>
      <c r="E3" s="3"/>
      <c r="F3" s="3"/>
      <c r="G3" s="3"/>
    </row>
    <row r="4" spans="1:7" ht="15.6" customHeight="1" x14ac:dyDescent="0.2">
      <c r="A4" s="18"/>
      <c r="B4" s="18"/>
      <c r="C4" s="18"/>
      <c r="D4" s="20"/>
      <c r="E4" s="4"/>
      <c r="F4" s="4"/>
      <c r="G4" s="4"/>
    </row>
    <row r="5" spans="1:7" ht="50.25" customHeight="1" x14ac:dyDescent="0.2">
      <c r="A5" s="61" t="s">
        <v>15</v>
      </c>
      <c r="B5" s="61"/>
      <c r="C5" s="61"/>
      <c r="D5" s="61"/>
      <c r="E5" s="3"/>
      <c r="F5" s="3"/>
      <c r="G5" s="3"/>
    </row>
    <row r="6" spans="1:7" x14ac:dyDescent="0.2">
      <c r="A6" s="21"/>
      <c r="B6" s="21"/>
      <c r="C6" s="22"/>
      <c r="D6" s="22"/>
    </row>
    <row r="7" spans="1:7" ht="25.5" customHeight="1" x14ac:dyDescent="0.2">
      <c r="A7" s="23" t="s">
        <v>7</v>
      </c>
      <c r="B7" s="23" t="s">
        <v>8</v>
      </c>
      <c r="C7" s="23" t="s">
        <v>9</v>
      </c>
      <c r="D7" s="24" t="s">
        <v>10</v>
      </c>
    </row>
    <row r="8" spans="1:7" ht="15.75" x14ac:dyDescent="0.2">
      <c r="A8" s="25" t="s">
        <v>11</v>
      </c>
      <c r="B8" s="25" t="s">
        <v>12</v>
      </c>
      <c r="C8" s="25" t="s">
        <v>13</v>
      </c>
      <c r="D8" s="25" t="s">
        <v>14</v>
      </c>
    </row>
    <row r="9" spans="1:7" ht="47.25" x14ac:dyDescent="0.2">
      <c r="A9" s="33" t="s">
        <v>17</v>
      </c>
      <c r="B9" s="33"/>
      <c r="C9" s="34" t="s">
        <v>18</v>
      </c>
      <c r="D9" s="27">
        <f>D10+D18</f>
        <v>2525.6</v>
      </c>
      <c r="E9" s="26"/>
    </row>
    <row r="10" spans="1:7" ht="47.25" outlineLevel="1" x14ac:dyDescent="0.2">
      <c r="A10" s="29" t="s">
        <v>24</v>
      </c>
      <c r="B10" s="29"/>
      <c r="C10" s="30" t="s">
        <v>25</v>
      </c>
      <c r="D10" s="13">
        <f>D11</f>
        <v>414.6</v>
      </c>
    </row>
    <row r="11" spans="1:7" ht="47.25" outlineLevel="2" x14ac:dyDescent="0.2">
      <c r="A11" s="29" t="s">
        <v>26</v>
      </c>
      <c r="B11" s="29"/>
      <c r="C11" s="30" t="s">
        <v>1</v>
      </c>
      <c r="D11" s="13">
        <f>D12+D14+D16</f>
        <v>414.6</v>
      </c>
    </row>
    <row r="12" spans="1:7" ht="47.25" outlineLevel="3" x14ac:dyDescent="0.2">
      <c r="A12" s="29" t="s">
        <v>32</v>
      </c>
      <c r="B12" s="29"/>
      <c r="C12" s="30" t="s">
        <v>31</v>
      </c>
      <c r="D12" s="13">
        <f>D13</f>
        <v>1132</v>
      </c>
    </row>
    <row r="13" spans="1:7" ht="47.25" outlineLevel="4" x14ac:dyDescent="0.2">
      <c r="A13" s="29"/>
      <c r="B13" s="29" t="s">
        <v>2</v>
      </c>
      <c r="C13" s="30" t="s">
        <v>3</v>
      </c>
      <c r="D13" s="13">
        <f>892+240</f>
        <v>1132</v>
      </c>
    </row>
    <row r="14" spans="1:7" ht="47.25" outlineLevel="3" x14ac:dyDescent="0.2">
      <c r="A14" s="29" t="s">
        <v>30</v>
      </c>
      <c r="B14" s="29"/>
      <c r="C14" s="30" t="s">
        <v>31</v>
      </c>
      <c r="D14" s="13">
        <f>D15</f>
        <v>-892</v>
      </c>
    </row>
    <row r="15" spans="1:7" ht="47.25" outlineLevel="4" x14ac:dyDescent="0.2">
      <c r="A15" s="29"/>
      <c r="B15" s="29" t="s">
        <v>2</v>
      </c>
      <c r="C15" s="30" t="s">
        <v>3</v>
      </c>
      <c r="D15" s="13">
        <v>-892</v>
      </c>
    </row>
    <row r="16" spans="1:7" ht="63" outlineLevel="4" x14ac:dyDescent="0.2">
      <c r="A16" s="29" t="s">
        <v>33</v>
      </c>
      <c r="B16" s="29"/>
      <c r="C16" s="30" t="s">
        <v>34</v>
      </c>
      <c r="D16" s="13">
        <f>D17</f>
        <v>174.6</v>
      </c>
    </row>
    <row r="17" spans="1:4" ht="47.25" outlineLevel="4" x14ac:dyDescent="0.2">
      <c r="A17" s="29"/>
      <c r="B17" s="29" t="s">
        <v>2</v>
      </c>
      <c r="C17" s="30" t="s">
        <v>3</v>
      </c>
      <c r="D17" s="13">
        <v>174.6</v>
      </c>
    </row>
    <row r="18" spans="1:4" ht="63" outlineLevel="3" x14ac:dyDescent="0.2">
      <c r="A18" s="29" t="s">
        <v>19</v>
      </c>
      <c r="B18" s="29"/>
      <c r="C18" s="30" t="s">
        <v>20</v>
      </c>
      <c r="D18" s="31">
        <f>D19</f>
        <v>2111</v>
      </c>
    </row>
    <row r="19" spans="1:4" ht="47.25" outlineLevel="3" x14ac:dyDescent="0.2">
      <c r="A19" s="29" t="s">
        <v>35</v>
      </c>
      <c r="B19" s="29"/>
      <c r="C19" s="30" t="s">
        <v>1</v>
      </c>
      <c r="D19" s="31">
        <f>D20</f>
        <v>2111</v>
      </c>
    </row>
    <row r="20" spans="1:4" ht="63" outlineLevel="3" x14ac:dyDescent="0.2">
      <c r="A20" s="29" t="s">
        <v>36</v>
      </c>
      <c r="B20" s="29"/>
      <c r="C20" s="30" t="s">
        <v>34</v>
      </c>
      <c r="D20" s="31">
        <f>D21</f>
        <v>2111</v>
      </c>
    </row>
    <row r="21" spans="1:4" ht="47.25" outlineLevel="3" x14ac:dyDescent="0.2">
      <c r="A21" s="29"/>
      <c r="B21" s="29" t="s">
        <v>2</v>
      </c>
      <c r="C21" s="30" t="s">
        <v>3</v>
      </c>
      <c r="D21" s="31">
        <v>2111</v>
      </c>
    </row>
    <row r="22" spans="1:4" ht="63" outlineLevel="3" x14ac:dyDescent="0.25">
      <c r="A22" s="68" t="s">
        <v>62</v>
      </c>
      <c r="B22" s="68"/>
      <c r="C22" s="69" t="s">
        <v>63</v>
      </c>
      <c r="D22" s="70">
        <f>D23</f>
        <v>-245</v>
      </c>
    </row>
    <row r="23" spans="1:4" ht="63" outlineLevel="3" x14ac:dyDescent="0.25">
      <c r="A23" s="63" t="s">
        <v>64</v>
      </c>
      <c r="B23" s="63"/>
      <c r="C23" s="64" t="s">
        <v>65</v>
      </c>
      <c r="D23" s="65">
        <f>D24</f>
        <v>-245</v>
      </c>
    </row>
    <row r="24" spans="1:4" ht="157.5" outlineLevel="3" x14ac:dyDescent="0.25">
      <c r="A24" s="63" t="s">
        <v>66</v>
      </c>
      <c r="B24" s="63"/>
      <c r="C24" s="66" t="s">
        <v>67</v>
      </c>
      <c r="D24" s="65">
        <f>D25+D27+D29+D31</f>
        <v>-245</v>
      </c>
    </row>
    <row r="25" spans="1:4" ht="63" outlineLevel="3" x14ac:dyDescent="0.25">
      <c r="A25" s="63" t="s">
        <v>68</v>
      </c>
      <c r="B25" s="63"/>
      <c r="C25" s="64" t="s">
        <v>69</v>
      </c>
      <c r="D25" s="65">
        <f>D26</f>
        <v>-75</v>
      </c>
    </row>
    <row r="26" spans="1:4" ht="47.25" outlineLevel="3" x14ac:dyDescent="0.2">
      <c r="A26" s="63" t="s">
        <v>68</v>
      </c>
      <c r="B26" s="63" t="s">
        <v>4</v>
      </c>
      <c r="C26" s="67" t="s">
        <v>5</v>
      </c>
      <c r="D26" s="65">
        <v>-75</v>
      </c>
    </row>
    <row r="27" spans="1:4" ht="31.5" outlineLevel="3" x14ac:dyDescent="0.25">
      <c r="A27" s="63" t="s">
        <v>70</v>
      </c>
      <c r="B27" s="63"/>
      <c r="C27" s="64" t="s">
        <v>71</v>
      </c>
      <c r="D27" s="65">
        <f>D28</f>
        <v>-106</v>
      </c>
    </row>
    <row r="28" spans="1:4" ht="47.25" outlineLevel="3" x14ac:dyDescent="0.2">
      <c r="A28" s="63" t="s">
        <v>70</v>
      </c>
      <c r="B28" s="63" t="s">
        <v>4</v>
      </c>
      <c r="C28" s="67" t="s">
        <v>5</v>
      </c>
      <c r="D28" s="65">
        <v>-106</v>
      </c>
    </row>
    <row r="29" spans="1:4" ht="47.25" outlineLevel="3" x14ac:dyDescent="0.25">
      <c r="A29" s="63" t="s">
        <v>72</v>
      </c>
      <c r="B29" s="63"/>
      <c r="C29" s="64" t="s">
        <v>73</v>
      </c>
      <c r="D29" s="65">
        <f>D30</f>
        <v>-60</v>
      </c>
    </row>
    <row r="30" spans="1:4" ht="40.5" customHeight="1" outlineLevel="3" x14ac:dyDescent="0.2">
      <c r="A30" s="63" t="s">
        <v>72</v>
      </c>
      <c r="B30" s="63" t="s">
        <v>4</v>
      </c>
      <c r="C30" s="67" t="s">
        <v>5</v>
      </c>
      <c r="D30" s="65">
        <v>-60</v>
      </c>
    </row>
    <row r="31" spans="1:4" ht="47.25" outlineLevel="3" x14ac:dyDescent="0.25">
      <c r="A31" s="63" t="s">
        <v>74</v>
      </c>
      <c r="B31" s="63"/>
      <c r="C31" s="64" t="s">
        <v>75</v>
      </c>
      <c r="D31" s="65">
        <f>D32</f>
        <v>-4</v>
      </c>
    </row>
    <row r="32" spans="1:4" ht="37.5" customHeight="1" outlineLevel="3" x14ac:dyDescent="0.2">
      <c r="A32" s="63" t="s">
        <v>74</v>
      </c>
      <c r="B32" s="63" t="s">
        <v>4</v>
      </c>
      <c r="C32" s="67" t="s">
        <v>5</v>
      </c>
      <c r="D32" s="65">
        <v>-4</v>
      </c>
    </row>
    <row r="33" spans="1:4" ht="47.25" outlineLevel="3" x14ac:dyDescent="0.25">
      <c r="A33" s="73" t="s">
        <v>76</v>
      </c>
      <c r="B33" s="73"/>
      <c r="C33" s="74" t="s">
        <v>77</v>
      </c>
      <c r="D33" s="75">
        <f>D34</f>
        <v>-665.7</v>
      </c>
    </row>
    <row r="34" spans="1:4" ht="31.5" outlineLevel="3" x14ac:dyDescent="0.25">
      <c r="A34" s="45" t="s">
        <v>78</v>
      </c>
      <c r="B34" s="45"/>
      <c r="C34" s="46" t="s">
        <v>79</v>
      </c>
      <c r="D34" s="71">
        <f>D35</f>
        <v>-665.7</v>
      </c>
    </row>
    <row r="35" spans="1:4" ht="31.5" outlineLevel="3" x14ac:dyDescent="0.25">
      <c r="A35" s="45" t="s">
        <v>80</v>
      </c>
      <c r="B35" s="45"/>
      <c r="C35" s="46" t="s">
        <v>81</v>
      </c>
      <c r="D35" s="71">
        <f>D36</f>
        <v>-665.7</v>
      </c>
    </row>
    <row r="36" spans="1:4" ht="31.5" outlineLevel="3" x14ac:dyDescent="0.25">
      <c r="A36" s="45" t="s">
        <v>82</v>
      </c>
      <c r="B36" s="45"/>
      <c r="C36" s="46" t="s">
        <v>83</v>
      </c>
      <c r="D36" s="71">
        <f>D37</f>
        <v>-665.7</v>
      </c>
    </row>
    <row r="37" spans="1:4" ht="35.25" customHeight="1" outlineLevel="3" x14ac:dyDescent="0.2">
      <c r="A37" s="45" t="s">
        <v>82</v>
      </c>
      <c r="B37" s="45" t="s">
        <v>4</v>
      </c>
      <c r="C37" s="72" t="s">
        <v>5</v>
      </c>
      <c r="D37" s="71">
        <v>-665.7</v>
      </c>
    </row>
    <row r="38" spans="1:4" ht="47.25" outlineLevel="3" x14ac:dyDescent="0.2">
      <c r="A38" s="33" t="s">
        <v>37</v>
      </c>
      <c r="B38" s="33"/>
      <c r="C38" s="34" t="s">
        <v>38</v>
      </c>
      <c r="D38" s="35">
        <f t="shared" ref="D38:D41" si="0">D39</f>
        <v>70.7</v>
      </c>
    </row>
    <row r="39" spans="1:4" ht="47.25" outlineLevel="3" x14ac:dyDescent="0.2">
      <c r="A39" s="29" t="s">
        <v>39</v>
      </c>
      <c r="B39" s="29"/>
      <c r="C39" s="30" t="s">
        <v>40</v>
      </c>
      <c r="D39" s="32">
        <f t="shared" si="0"/>
        <v>70.7</v>
      </c>
    </row>
    <row r="40" spans="1:4" ht="63" outlineLevel="3" x14ac:dyDescent="0.2">
      <c r="A40" s="29" t="s">
        <v>41</v>
      </c>
      <c r="B40" s="29"/>
      <c r="C40" s="30" t="s">
        <v>42</v>
      </c>
      <c r="D40" s="13">
        <f>D41+D43</f>
        <v>70.7</v>
      </c>
    </row>
    <row r="41" spans="1:4" ht="63" outlineLevel="3" x14ac:dyDescent="0.2">
      <c r="A41" s="29" t="s">
        <v>43</v>
      </c>
      <c r="B41" s="29"/>
      <c r="C41" s="30" t="s">
        <v>44</v>
      </c>
      <c r="D41" s="32">
        <f t="shared" si="0"/>
        <v>-121.60000000000001</v>
      </c>
    </row>
    <row r="42" spans="1:4" ht="37.5" customHeight="1" outlineLevel="3" x14ac:dyDescent="0.2">
      <c r="A42" s="29" t="s">
        <v>43</v>
      </c>
      <c r="B42" s="29" t="s">
        <v>4</v>
      </c>
      <c r="C42" s="30" t="s">
        <v>5</v>
      </c>
      <c r="D42" s="32">
        <f>-192.3+70.7</f>
        <v>-121.60000000000001</v>
      </c>
    </row>
    <row r="43" spans="1:4" ht="47.25" outlineLevel="3" x14ac:dyDescent="0.25">
      <c r="A43" s="76" t="s">
        <v>92</v>
      </c>
      <c r="B43" s="77"/>
      <c r="C43" s="92" t="s">
        <v>93</v>
      </c>
      <c r="D43" s="42">
        <f>D44</f>
        <v>192.3</v>
      </c>
    </row>
    <row r="44" spans="1:4" ht="35.25" customHeight="1" outlineLevel="3" x14ac:dyDescent="0.2">
      <c r="A44" s="76" t="s">
        <v>92</v>
      </c>
      <c r="B44" s="78" t="s">
        <v>4</v>
      </c>
      <c r="C44" s="79" t="s">
        <v>5</v>
      </c>
      <c r="D44" s="80">
        <v>192.3</v>
      </c>
    </row>
    <row r="45" spans="1:4" ht="47.25" outlineLevel="3" x14ac:dyDescent="0.25">
      <c r="A45" s="45" t="s">
        <v>84</v>
      </c>
      <c r="B45" s="45"/>
      <c r="C45" s="46" t="s">
        <v>85</v>
      </c>
      <c r="D45" s="71">
        <f>D46</f>
        <v>1611</v>
      </c>
    </row>
    <row r="46" spans="1:4" ht="47.25" outlineLevel="3" x14ac:dyDescent="0.25">
      <c r="A46" s="45" t="s">
        <v>86</v>
      </c>
      <c r="B46" s="45"/>
      <c r="C46" s="46" t="s">
        <v>87</v>
      </c>
      <c r="D46" s="71">
        <f>D47+D50</f>
        <v>1611</v>
      </c>
    </row>
    <row r="47" spans="1:4" ht="94.5" outlineLevel="3" x14ac:dyDescent="0.2">
      <c r="A47" s="45" t="s">
        <v>88</v>
      </c>
      <c r="B47" s="45"/>
      <c r="C47" s="72" t="s">
        <v>89</v>
      </c>
      <c r="D47" s="71">
        <f>D48</f>
        <v>611</v>
      </c>
    </row>
    <row r="48" spans="1:4" ht="15.75" outlineLevel="3" x14ac:dyDescent="0.2">
      <c r="A48" s="45" t="s">
        <v>88</v>
      </c>
      <c r="B48" s="45" t="s">
        <v>51</v>
      </c>
      <c r="C48" s="72" t="s">
        <v>52</v>
      </c>
      <c r="D48" s="71">
        <v>611</v>
      </c>
    </row>
    <row r="49" spans="1:4" ht="63" outlineLevel="3" x14ac:dyDescent="0.2">
      <c r="A49" s="45" t="s">
        <v>90</v>
      </c>
      <c r="B49" s="45"/>
      <c r="C49" s="67" t="s">
        <v>91</v>
      </c>
      <c r="D49" s="71">
        <f>D50</f>
        <v>1000</v>
      </c>
    </row>
    <row r="50" spans="1:4" ht="15.75" outlineLevel="3" x14ac:dyDescent="0.2">
      <c r="A50" s="45" t="s">
        <v>90</v>
      </c>
      <c r="B50" s="45" t="s">
        <v>51</v>
      </c>
      <c r="C50" s="72" t="s">
        <v>52</v>
      </c>
      <c r="D50" s="71">
        <v>1000</v>
      </c>
    </row>
    <row r="51" spans="1:4" ht="78.75" outlineLevel="3" x14ac:dyDescent="0.2">
      <c r="A51" s="55" t="s">
        <v>57</v>
      </c>
      <c r="B51" s="55"/>
      <c r="C51" s="56" t="s">
        <v>58</v>
      </c>
      <c r="D51" s="57">
        <f>D52</f>
        <v>313</v>
      </c>
    </row>
    <row r="52" spans="1:4" ht="78.75" outlineLevel="3" x14ac:dyDescent="0.2">
      <c r="A52" s="49" t="s">
        <v>59</v>
      </c>
      <c r="B52" s="49"/>
      <c r="C52" s="50" t="s">
        <v>60</v>
      </c>
      <c r="D52" s="42">
        <f>D53+D54</f>
        <v>313</v>
      </c>
    </row>
    <row r="53" spans="1:4" ht="36" customHeight="1" outlineLevel="3" x14ac:dyDescent="0.2">
      <c r="A53" s="49" t="s">
        <v>59</v>
      </c>
      <c r="B53" s="52" t="s">
        <v>4</v>
      </c>
      <c r="C53" s="53" t="s">
        <v>5</v>
      </c>
      <c r="D53" s="42">
        <v>17.5</v>
      </c>
    </row>
    <row r="54" spans="1:4" ht="47.25" outlineLevel="3" x14ac:dyDescent="0.2">
      <c r="A54" s="49" t="s">
        <v>59</v>
      </c>
      <c r="B54" s="52" t="s">
        <v>2</v>
      </c>
      <c r="C54" s="54" t="s">
        <v>3</v>
      </c>
      <c r="D54" s="42">
        <f>-17.5-64.5-49.7+161.6+125+140.6</f>
        <v>295.5</v>
      </c>
    </row>
    <row r="55" spans="1:4" ht="15.75" outlineLevel="3" x14ac:dyDescent="0.2">
      <c r="A55" s="58" t="s">
        <v>45</v>
      </c>
      <c r="B55" s="59"/>
      <c r="C55" s="60" t="s">
        <v>46</v>
      </c>
      <c r="D55" s="57">
        <f>D56+D74+D77+D82</f>
        <v>-459.69999999999993</v>
      </c>
    </row>
    <row r="56" spans="1:4" ht="47.25" outlineLevel="3" x14ac:dyDescent="0.25">
      <c r="A56" s="43" t="s">
        <v>47</v>
      </c>
      <c r="B56" s="43"/>
      <c r="C56" s="44" t="s">
        <v>48</v>
      </c>
      <c r="D56" s="42">
        <f>D59+D57+D62+D64+D66+D68+D70+D72</f>
        <v>0</v>
      </c>
    </row>
    <row r="57" spans="1:4" ht="15.75" outlineLevel="3" x14ac:dyDescent="0.2">
      <c r="A57" s="63" t="s">
        <v>108</v>
      </c>
      <c r="B57" s="63"/>
      <c r="C57" s="84" t="s">
        <v>109</v>
      </c>
      <c r="D57" s="80">
        <f>D58</f>
        <v>-4</v>
      </c>
    </row>
    <row r="58" spans="1:4" ht="94.5" outlineLevel="3" x14ac:dyDescent="0.2">
      <c r="A58" s="63" t="s">
        <v>108</v>
      </c>
      <c r="B58" s="63" t="s">
        <v>100</v>
      </c>
      <c r="C58" s="67" t="s">
        <v>101</v>
      </c>
      <c r="D58" s="80">
        <v>-4</v>
      </c>
    </row>
    <row r="59" spans="1:4" ht="31.5" outlineLevel="3" x14ac:dyDescent="0.25">
      <c r="A59" s="45" t="s">
        <v>49</v>
      </c>
      <c r="B59" s="45"/>
      <c r="C59" s="46" t="s">
        <v>50</v>
      </c>
      <c r="D59" s="42">
        <f>D60+D61</f>
        <v>0</v>
      </c>
    </row>
    <row r="60" spans="1:4" ht="37.5" customHeight="1" outlineLevel="3" x14ac:dyDescent="0.2">
      <c r="A60" s="45" t="s">
        <v>49</v>
      </c>
      <c r="B60" s="47" t="s">
        <v>4</v>
      </c>
      <c r="C60" s="48" t="s">
        <v>5</v>
      </c>
      <c r="D60" s="42">
        <v>-19.7</v>
      </c>
    </row>
    <row r="61" spans="1:4" ht="15.75" outlineLevel="3" x14ac:dyDescent="0.2">
      <c r="A61" s="45" t="s">
        <v>49</v>
      </c>
      <c r="B61" s="49" t="s">
        <v>51</v>
      </c>
      <c r="C61" s="50" t="s">
        <v>52</v>
      </c>
      <c r="D61" s="42">
        <v>19.7</v>
      </c>
    </row>
    <row r="62" spans="1:4" ht="31.5" outlineLevel="3" x14ac:dyDescent="0.25">
      <c r="A62" s="63" t="s">
        <v>98</v>
      </c>
      <c r="B62" s="63"/>
      <c r="C62" s="64" t="s">
        <v>99</v>
      </c>
      <c r="D62" s="65">
        <f>D63</f>
        <v>-500</v>
      </c>
    </row>
    <row r="63" spans="1:4" ht="94.5" outlineLevel="3" x14ac:dyDescent="0.2">
      <c r="A63" s="63" t="s">
        <v>98</v>
      </c>
      <c r="B63" s="63" t="s">
        <v>100</v>
      </c>
      <c r="C63" s="67" t="s">
        <v>101</v>
      </c>
      <c r="D63" s="65">
        <v>-500</v>
      </c>
    </row>
    <row r="64" spans="1:4" ht="47.25" outlineLevel="3" x14ac:dyDescent="0.25">
      <c r="A64" s="63" t="s">
        <v>102</v>
      </c>
      <c r="B64" s="63"/>
      <c r="C64" s="64" t="s">
        <v>103</v>
      </c>
      <c r="D64" s="65">
        <f>D65</f>
        <v>-445</v>
      </c>
    </row>
    <row r="65" spans="1:4" ht="94.5" outlineLevel="3" x14ac:dyDescent="0.2">
      <c r="A65" s="63" t="s">
        <v>102</v>
      </c>
      <c r="B65" s="63" t="s">
        <v>100</v>
      </c>
      <c r="C65" s="67" t="s">
        <v>101</v>
      </c>
      <c r="D65" s="65">
        <v>-445</v>
      </c>
    </row>
    <row r="66" spans="1:4" ht="31.5" outlineLevel="3" x14ac:dyDescent="0.2">
      <c r="A66" s="63" t="s">
        <v>110</v>
      </c>
      <c r="B66" s="63"/>
      <c r="C66" s="67" t="s">
        <v>111</v>
      </c>
      <c r="D66" s="65">
        <f>D67</f>
        <v>610</v>
      </c>
    </row>
    <row r="67" spans="1:4" ht="94.5" outlineLevel="3" x14ac:dyDescent="0.2">
      <c r="A67" s="63" t="s">
        <v>110</v>
      </c>
      <c r="B67" s="63" t="s">
        <v>100</v>
      </c>
      <c r="C67" s="67" t="s">
        <v>101</v>
      </c>
      <c r="D67" s="65">
        <v>610</v>
      </c>
    </row>
    <row r="68" spans="1:4" ht="15.75" outlineLevel="3" x14ac:dyDescent="0.2">
      <c r="A68" s="63" t="s">
        <v>112</v>
      </c>
      <c r="B68" s="63"/>
      <c r="C68" s="67" t="s">
        <v>113</v>
      </c>
      <c r="D68" s="65">
        <f>D69</f>
        <v>186</v>
      </c>
    </row>
    <row r="69" spans="1:4" ht="94.5" outlineLevel="3" x14ac:dyDescent="0.2">
      <c r="A69" s="63" t="s">
        <v>112</v>
      </c>
      <c r="B69" s="63" t="s">
        <v>100</v>
      </c>
      <c r="C69" s="67" t="s">
        <v>101</v>
      </c>
      <c r="D69" s="65">
        <v>186</v>
      </c>
    </row>
    <row r="70" spans="1:4" ht="15.75" outlineLevel="3" x14ac:dyDescent="0.2">
      <c r="A70" s="63" t="s">
        <v>114</v>
      </c>
      <c r="B70" s="63"/>
      <c r="C70" s="67" t="s">
        <v>115</v>
      </c>
      <c r="D70" s="65">
        <f>D71</f>
        <v>24</v>
      </c>
    </row>
    <row r="71" spans="1:4" ht="94.5" outlineLevel="3" x14ac:dyDescent="0.2">
      <c r="A71" s="63" t="s">
        <v>114</v>
      </c>
      <c r="B71" s="63" t="s">
        <v>100</v>
      </c>
      <c r="C71" s="67" t="s">
        <v>101</v>
      </c>
      <c r="D71" s="65">
        <v>24</v>
      </c>
    </row>
    <row r="72" spans="1:4" ht="31.5" outlineLevel="3" x14ac:dyDescent="0.2">
      <c r="A72" s="45" t="s">
        <v>116</v>
      </c>
      <c r="B72" s="45"/>
      <c r="C72" s="72" t="s">
        <v>117</v>
      </c>
      <c r="D72" s="80">
        <f>D73</f>
        <v>129</v>
      </c>
    </row>
    <row r="73" spans="1:4" ht="94.5" outlineLevel="3" x14ac:dyDescent="0.2">
      <c r="A73" s="45" t="s">
        <v>116</v>
      </c>
      <c r="B73" s="45" t="s">
        <v>100</v>
      </c>
      <c r="C73" s="72" t="s">
        <v>101</v>
      </c>
      <c r="D73" s="80">
        <v>129</v>
      </c>
    </row>
    <row r="74" spans="1:4" ht="31.5" outlineLevel="3" x14ac:dyDescent="0.25">
      <c r="A74" s="63" t="s">
        <v>94</v>
      </c>
      <c r="B74" s="63"/>
      <c r="C74" s="64" t="s">
        <v>95</v>
      </c>
      <c r="D74" s="65">
        <f>D75</f>
        <v>682.4</v>
      </c>
    </row>
    <row r="75" spans="1:4" ht="31.5" outlineLevel="3" x14ac:dyDescent="0.25">
      <c r="A75" s="63" t="s">
        <v>96</v>
      </c>
      <c r="B75" s="63"/>
      <c r="C75" s="64" t="s">
        <v>97</v>
      </c>
      <c r="D75" s="65">
        <f>D76</f>
        <v>682.4</v>
      </c>
    </row>
    <row r="76" spans="1:4" ht="47.25" outlineLevel="3" x14ac:dyDescent="0.2">
      <c r="A76" s="63" t="s">
        <v>96</v>
      </c>
      <c r="B76" s="63" t="s">
        <v>2</v>
      </c>
      <c r="C76" s="67" t="s">
        <v>3</v>
      </c>
      <c r="D76" s="65">
        <v>682.4</v>
      </c>
    </row>
    <row r="77" spans="1:4" ht="15.75" outlineLevel="3" x14ac:dyDescent="0.2">
      <c r="A77" s="81" t="s">
        <v>104</v>
      </c>
      <c r="B77" s="82"/>
      <c r="C77" s="83" t="s">
        <v>105</v>
      </c>
      <c r="D77" s="80">
        <f>D80+D78</f>
        <v>0</v>
      </c>
    </row>
    <row r="78" spans="1:4" ht="31.5" outlineLevel="3" x14ac:dyDescent="0.2">
      <c r="A78" s="85" t="s">
        <v>118</v>
      </c>
      <c r="B78" s="86"/>
      <c r="C78" s="87" t="s">
        <v>119</v>
      </c>
      <c r="D78" s="80">
        <f>D79</f>
        <v>-25</v>
      </c>
    </row>
    <row r="79" spans="1:4" ht="15.75" outlineLevel="3" x14ac:dyDescent="0.2">
      <c r="A79" s="85" t="s">
        <v>118</v>
      </c>
      <c r="B79" s="88" t="s">
        <v>51</v>
      </c>
      <c r="C79" s="83" t="s">
        <v>52</v>
      </c>
      <c r="D79" s="80">
        <v>-25</v>
      </c>
    </row>
    <row r="80" spans="1:4" ht="63" outlineLevel="3" x14ac:dyDescent="0.2">
      <c r="A80" s="43" t="s">
        <v>106</v>
      </c>
      <c r="B80" s="78"/>
      <c r="C80" s="79" t="s">
        <v>107</v>
      </c>
      <c r="D80" s="80">
        <f>D81</f>
        <v>25</v>
      </c>
    </row>
    <row r="81" spans="1:4" ht="32.25" customHeight="1" outlineLevel="3" x14ac:dyDescent="0.2">
      <c r="A81" s="43" t="s">
        <v>106</v>
      </c>
      <c r="B81" s="78" t="s">
        <v>4</v>
      </c>
      <c r="C81" s="79" t="s">
        <v>5</v>
      </c>
      <c r="D81" s="80">
        <v>25</v>
      </c>
    </row>
    <row r="82" spans="1:4" ht="33.75" customHeight="1" outlineLevel="3" x14ac:dyDescent="0.25">
      <c r="A82" s="43" t="s">
        <v>53</v>
      </c>
      <c r="B82" s="43"/>
      <c r="C82" s="44" t="s">
        <v>54</v>
      </c>
      <c r="D82" s="42">
        <f>D85+D83</f>
        <v>-1142.0999999999999</v>
      </c>
    </row>
    <row r="83" spans="1:4" ht="47.25" outlineLevel="3" x14ac:dyDescent="0.2">
      <c r="A83" s="43" t="s">
        <v>120</v>
      </c>
      <c r="B83" s="89"/>
      <c r="C83" s="90" t="s">
        <v>121</v>
      </c>
      <c r="D83" s="91">
        <f>D84</f>
        <v>73.7</v>
      </c>
    </row>
    <row r="84" spans="1:4" ht="15.75" outlineLevel="3" x14ac:dyDescent="0.2">
      <c r="A84" s="43" t="s">
        <v>120</v>
      </c>
      <c r="B84" s="43" t="s">
        <v>51</v>
      </c>
      <c r="C84" s="51" t="s">
        <v>52</v>
      </c>
      <c r="D84" s="91">
        <v>73.7</v>
      </c>
    </row>
    <row r="85" spans="1:4" ht="47.25" outlineLevel="3" x14ac:dyDescent="0.25">
      <c r="A85" s="43" t="s">
        <v>55</v>
      </c>
      <c r="B85" s="43"/>
      <c r="C85" s="44" t="s">
        <v>56</v>
      </c>
      <c r="D85" s="42">
        <f>D86+D87</f>
        <v>-1215.8</v>
      </c>
    </row>
    <row r="86" spans="1:4" ht="37.5" customHeight="1" outlineLevel="3" x14ac:dyDescent="0.2">
      <c r="A86" s="43" t="s">
        <v>55</v>
      </c>
      <c r="B86" s="47" t="s">
        <v>4</v>
      </c>
      <c r="C86" s="48" t="s">
        <v>5</v>
      </c>
      <c r="D86" s="42">
        <v>39.6</v>
      </c>
    </row>
    <row r="87" spans="1:4" ht="15.75" outlineLevel="3" x14ac:dyDescent="0.2">
      <c r="A87" s="43" t="s">
        <v>55</v>
      </c>
      <c r="B87" s="43" t="s">
        <v>51</v>
      </c>
      <c r="C87" s="51" t="s">
        <v>52</v>
      </c>
      <c r="D87" s="42">
        <f>-39.6-1215.8</f>
        <v>-1255.3999999999999</v>
      </c>
    </row>
    <row r="88" spans="1:4" ht="15.75" outlineLevel="3" x14ac:dyDescent="0.25">
      <c r="A88" s="9"/>
      <c r="B88" s="9"/>
      <c r="C88" s="10" t="s">
        <v>0</v>
      </c>
      <c r="D88" s="28">
        <f>D9+D22+D33+D38+D45+D51+D55</f>
        <v>3149.9</v>
      </c>
    </row>
    <row r="89" spans="1:4" outlineLevel="3" x14ac:dyDescent="0.2"/>
    <row r="90" spans="1:4" outlineLevel="3" x14ac:dyDescent="0.2">
      <c r="D90" s="12"/>
    </row>
    <row r="91" spans="1:4" ht="21" customHeight="1" x14ac:dyDescent="0.2"/>
    <row r="92" spans="1:4" ht="23.25" customHeight="1" x14ac:dyDescent="0.2"/>
  </sheetData>
  <mergeCells count="1">
    <mergeCell ref="A5:D5"/>
  </mergeCells>
  <pageMargins left="0.74803149606299213" right="0.7480314960629921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10" workbookViewId="0">
      <selection activeCell="C10" sqref="C10"/>
    </sheetView>
  </sheetViews>
  <sheetFormatPr defaultRowHeight="12.75" x14ac:dyDescent="0.2"/>
  <cols>
    <col min="1" max="1" width="18.140625" customWidth="1"/>
    <col min="3" max="3" width="36.85546875" customWidth="1"/>
    <col min="4" max="4" width="12.5703125" customWidth="1"/>
    <col min="5" max="5" width="11.28515625" customWidth="1"/>
  </cols>
  <sheetData>
    <row r="1" spans="1:5" ht="14.25" x14ac:dyDescent="0.2">
      <c r="A1" s="5"/>
      <c r="B1" s="5"/>
      <c r="C1" s="5"/>
      <c r="D1" s="11" t="s">
        <v>22</v>
      </c>
      <c r="E1" s="3"/>
    </row>
    <row r="2" spans="1:5" x14ac:dyDescent="0.2">
      <c r="A2" s="1"/>
      <c r="B2" s="1"/>
      <c r="C2" s="1"/>
      <c r="D2" s="11" t="s">
        <v>6</v>
      </c>
      <c r="E2" s="3"/>
    </row>
    <row r="3" spans="1:5" x14ac:dyDescent="0.2">
      <c r="A3" s="40"/>
      <c r="B3" s="40"/>
      <c r="C3" s="40"/>
      <c r="D3" s="19" t="s">
        <v>122</v>
      </c>
      <c r="E3" s="3"/>
    </row>
    <row r="4" spans="1:5" x14ac:dyDescent="0.2">
      <c r="A4" s="40"/>
      <c r="B4" s="40"/>
      <c r="C4" s="40"/>
      <c r="D4" s="41"/>
      <c r="E4" s="4"/>
    </row>
    <row r="5" spans="1:5" ht="63" customHeight="1" x14ac:dyDescent="0.2">
      <c r="A5" s="62" t="s">
        <v>23</v>
      </c>
      <c r="B5" s="62"/>
      <c r="C5" s="62"/>
      <c r="D5" s="62"/>
      <c r="E5" s="62"/>
    </row>
    <row r="6" spans="1:5" x14ac:dyDescent="0.2">
      <c r="A6" s="1"/>
      <c r="B6" s="1"/>
    </row>
    <row r="7" spans="1:5" ht="31.5" x14ac:dyDescent="0.2">
      <c r="A7" s="6" t="s">
        <v>7</v>
      </c>
      <c r="B7" s="6" t="s">
        <v>8</v>
      </c>
      <c r="C7" s="6" t="s">
        <v>9</v>
      </c>
      <c r="D7" s="8" t="s">
        <v>16</v>
      </c>
      <c r="E7" s="8" t="s">
        <v>27</v>
      </c>
    </row>
    <row r="8" spans="1:5" ht="15.75" x14ac:dyDescent="0.2">
      <c r="A8" s="7" t="s">
        <v>11</v>
      </c>
      <c r="B8" s="7" t="s">
        <v>12</v>
      </c>
      <c r="C8" s="7" t="s">
        <v>13</v>
      </c>
      <c r="D8" s="7" t="s">
        <v>14</v>
      </c>
      <c r="E8" s="7" t="s">
        <v>28</v>
      </c>
    </row>
    <row r="9" spans="1:5" ht="63" x14ac:dyDescent="0.2">
      <c r="A9" s="29" t="s">
        <v>37</v>
      </c>
      <c r="B9" s="29"/>
      <c r="C9" s="30" t="s">
        <v>38</v>
      </c>
      <c r="D9" s="32">
        <f t="shared" ref="D9:E12" si="0">D10</f>
        <v>21.3</v>
      </c>
      <c r="E9" s="14">
        <f t="shared" si="0"/>
        <v>23.3</v>
      </c>
    </row>
    <row r="10" spans="1:5" ht="78.75" x14ac:dyDescent="0.2">
      <c r="A10" s="29" t="s">
        <v>39</v>
      </c>
      <c r="B10" s="29"/>
      <c r="C10" s="30" t="s">
        <v>40</v>
      </c>
      <c r="D10" s="32">
        <f t="shared" si="0"/>
        <v>21.3</v>
      </c>
      <c r="E10" s="14">
        <f t="shared" si="0"/>
        <v>23.3</v>
      </c>
    </row>
    <row r="11" spans="1:5" ht="78.75" x14ac:dyDescent="0.2">
      <c r="A11" s="29" t="s">
        <v>41</v>
      </c>
      <c r="B11" s="29"/>
      <c r="C11" s="30" t="s">
        <v>42</v>
      </c>
      <c r="D11" s="32">
        <f t="shared" si="0"/>
        <v>21.3</v>
      </c>
      <c r="E11" s="14">
        <f t="shared" si="0"/>
        <v>23.3</v>
      </c>
    </row>
    <row r="12" spans="1:5" ht="78.75" x14ac:dyDescent="0.2">
      <c r="A12" s="29" t="s">
        <v>43</v>
      </c>
      <c r="B12" s="29"/>
      <c r="C12" s="30" t="s">
        <v>44</v>
      </c>
      <c r="D12" s="32">
        <f t="shared" si="0"/>
        <v>21.3</v>
      </c>
      <c r="E12" s="14">
        <f t="shared" si="0"/>
        <v>23.3</v>
      </c>
    </row>
    <row r="13" spans="1:5" ht="47.25" x14ac:dyDescent="0.2">
      <c r="A13" s="29"/>
      <c r="B13" s="29" t="s">
        <v>4</v>
      </c>
      <c r="C13" s="30" t="s">
        <v>5</v>
      </c>
      <c r="D13" s="32">
        <v>21.3</v>
      </c>
      <c r="E13" s="36">
        <v>23.3</v>
      </c>
    </row>
    <row r="14" spans="1:5" ht="15.75" x14ac:dyDescent="0.25">
      <c r="A14" s="37"/>
      <c r="B14" s="37"/>
      <c r="C14" s="38" t="s">
        <v>29</v>
      </c>
      <c r="D14" s="39">
        <f>D9</f>
        <v>21.3</v>
      </c>
      <c r="E14" s="39">
        <f>E9</f>
        <v>23.3</v>
      </c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</dc:creator>
  <dc:description>POI HSSF rep:2.49.1.127</dc:description>
  <cp:lastModifiedBy>Мухина</cp:lastModifiedBy>
  <cp:lastPrinted>2020-05-22T11:04:27Z</cp:lastPrinted>
  <dcterms:created xsi:type="dcterms:W3CDTF">2019-12-17T09:41:27Z</dcterms:created>
  <dcterms:modified xsi:type="dcterms:W3CDTF">2020-06-18T04:06:51Z</dcterms:modified>
</cp:coreProperties>
</file>