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75" windowWidth="17895" windowHeight="8325" activeTab="1"/>
  </bookViews>
  <sheets>
    <sheet name="2021" sheetId="1" r:id="rId1"/>
    <sheet name="2022-2023" sheetId="2" r:id="rId2"/>
  </sheets>
  <definedNames>
    <definedName name="_xlnm.Print_Titles" localSheetId="0">'2021'!$13:$13</definedName>
    <definedName name="_xlnm.Print_Titles" localSheetId="1">'2022-2023'!$13:$13</definedName>
  </definedNames>
  <calcPr calcId="145621"/>
</workbook>
</file>

<file path=xl/calcChain.xml><?xml version="1.0" encoding="utf-8"?>
<calcChain xmlns="http://schemas.openxmlformats.org/spreadsheetml/2006/main">
  <c r="AV61" i="2" l="1"/>
  <c r="AQ61" i="2"/>
  <c r="AV63" i="2"/>
  <c r="AV482" i="2"/>
  <c r="AQ482" i="2"/>
  <c r="AQ63" i="2"/>
  <c r="AV485" i="2"/>
  <c r="AQ485" i="2"/>
  <c r="AB525" i="1"/>
  <c r="AB415" i="1"/>
  <c r="AB416" i="1"/>
  <c r="AB428" i="1"/>
  <c r="AB427" i="1" s="1"/>
  <c r="AB429" i="1"/>
  <c r="AV15" i="2"/>
  <c r="AV14" i="2"/>
  <c r="AQ14" i="2"/>
  <c r="AQ15" i="2"/>
  <c r="AV31" i="2"/>
  <c r="AV29" i="2"/>
  <c r="AV28" i="2"/>
  <c r="AV27" i="2"/>
  <c r="AV26" i="2"/>
  <c r="AQ31" i="2"/>
  <c r="AQ29" i="2"/>
  <c r="AQ28" i="2"/>
  <c r="AQ27" i="2"/>
  <c r="AQ26" i="2"/>
  <c r="AB15" i="1"/>
  <c r="AB14" i="1" s="1"/>
  <c r="AB28" i="1"/>
  <c r="AB27" i="1"/>
  <c r="AB26" i="1"/>
  <c r="AB29" i="1"/>
  <c r="AB31" i="1"/>
</calcChain>
</file>

<file path=xl/sharedStrings.xml><?xml version="1.0" encoding="utf-8"?>
<sst xmlns="http://schemas.openxmlformats.org/spreadsheetml/2006/main" count="7196" uniqueCount="693">
  <si>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</si>
  <si>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</si>
  <si>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</si>
  <si>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</si>
  <si>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</si>
  <si>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</si>
  <si>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</si>
  <si>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</si>
  <si>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</si>
  <si>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</si>
  <si>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</si>
  <si>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</si>
  <si>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</si>
  <si>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</si>
  <si>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</si>
  <si>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</si>
  <si>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</si>
  <si>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ФИНАНСОВОЕ УПРАВЛЕНИЕ АДМИНИСТРАЦИИ АЛЕКСАНДРОВСКОГО МУНИЦИПАЛЬНОГО ОКРУГА ПЕРМСКОГО КРАЯ</t>
  </si>
  <si>
    <t>601</t>
  </si>
  <si>
    <t>ОБЩЕГОСУДАРСТВЕННЫЕ ВОПРОСЫ</t>
  </si>
  <si>
    <t>01</t>
  </si>
  <si>
    <t>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</si>
  <si>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</si>
  <si>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</si>
  <si>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</si>
  <si>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Обеспечение деятельности руководства и управления в сфере установленных функций органов местного самоуправления</t>
  </si>
  <si>
    <t>Содержание муниципальных органов Александровского муниципального округа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</si>
  <si>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</si>
  <si>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</si>
  <si>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</si>
  <si>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</si>
  <si>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</si>
  <si>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</si>
  <si>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</si>
  <si>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Другие общегосударственные вопросы</t>
  </si>
  <si>
    <t>13</t>
  </si>
  <si>
    <t>Обеспечение деятельности казенных и бюджетных учреждений</t>
  </si>
  <si>
    <t>Обеспечение деятельности МКУ "Центр бухгалтерского учета Александровского муниципального округа"</t>
  </si>
  <si>
    <t>КОНТРОЛЬНО-СЧЕТНАЯ ПАЛАТА АЛЕКСАНДРОВСКОГО МУНИЦИПАЛЬНОГО ОКРУГА</t>
  </si>
  <si>
    <t>606</t>
  </si>
  <si>
    <t>Председатель контрольно-счетной палаты Александровского муниципального округа</t>
  </si>
  <si>
    <t>Содержание аппарата контрольно-счетной палаты Александровского муниципального округа</t>
  </si>
  <si>
    <t>АДМИНИСТРАЦИЯ АЛЕКСАНДРОВСКОГО МУНИЦИПАЛЬНОГО ОКРУГА ПЕРМСКОГО КРАЯ</t>
  </si>
  <si>
    <t>611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</si>
  <si>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</si>
  <si>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</si>
  <si>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</si>
  <si>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</si>
  <si>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</si>
  <si>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жителей Александровского муниципального округа"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</si>
  <si>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Александровском муниципальном округе"</t>
  </si>
  <si>
    <t>Основное мероприятие "Поддержка детей, нуждающихся в особой заботе государства"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</si>
  <si>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</si>
  <si>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Муниципальная программа "Реформирование и развитие муниципальной службы в администрации Александровского муниципального округа"</t>
  </si>
  <si>
    <t>Основное мероприятие "Совершенствование системы муниципальной службы Администрации"</t>
  </si>
  <si>
    <t>Профессиональное развитие муниципальных служащих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</si>
  <si>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</si>
  <si>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</si>
  <si>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</si>
  <si>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</si>
  <si>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Образование комиссий по делам несовершеннолетних и защите их прав и организация их деятельности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</si>
  <si>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</si>
  <si>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Судебная система</t>
  </si>
  <si>
    <t>05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</si>
  <si>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</si>
  <si>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Резервные фонды</t>
  </si>
  <si>
    <t>11</t>
  </si>
  <si>
    <t>Резервный фонд администрации Александровского муниципального округа</t>
  </si>
  <si>
    <t>Подпрограмма "Реализация системы мер социальной помощи и поддержки отдельных категорий граждан Александровского муниципального округа"</t>
  </si>
  <si>
    <t>Основное мероприятие "Поддержка социально ориентированных некоммерческих организаций"</t>
  </si>
  <si>
    <t>Субсидии некоммерческим организациям</t>
  </si>
  <si>
    <t>Предоставление субсидий бюджетным, автономным учреждениям и иным некоммерческим организациям</t>
  </si>
  <si>
    <t>600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</si>
  <si>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</si>
  <si>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Муниципальная программа "Управление муниципальным имуществом Александровского муниципального округа"</t>
  </si>
  <si>
    <t>Подпрограмма "Управление муниципальным имуществом Александровского муниципального округа"</t>
  </si>
  <si>
    <t>Основное мероприятие " Эффективное управление муниципальным имуществом"</t>
  </si>
  <si>
    <t>Изготовление технических планов на автомобильные дороги</t>
  </si>
  <si>
    <t>Получение заключений об отсутствии объектов недвижимости, находящихся в муниципальной собственности</t>
  </si>
  <si>
    <t>Техническое обследование многоэтажного многоквартирного дома в пос. Яйва</t>
  </si>
  <si>
    <t>Проведение мероприятий по сносу расселенных жилых домов и нежилых зданий</t>
  </si>
  <si>
    <t>Проведение рыночной оценки</t>
  </si>
  <si>
    <t>Содержание муниципального имущества</t>
  </si>
  <si>
    <t>Изготовление технических планов, актов обследования</t>
  </si>
  <si>
    <t>Ремонт помещений</t>
  </si>
  <si>
    <t>Проведение обследований жилых помещений на предмет их непригодности для проживания</t>
  </si>
  <si>
    <t>Муниципальная программа "Управление земельными ресурсами Александровского муниципального округа"</t>
  </si>
  <si>
    <t>Подпрограмма "Управление земельными ресурсами Александровского муниципального округа"</t>
  </si>
  <si>
    <t>Основное мероприятие "Обеспечение деятельности казенных и бюджетных учреждений"</t>
  </si>
  <si>
    <t>Обеспечение деятельности МКУ "Земля"</t>
  </si>
  <si>
    <t>Основное мероприятие "Мероприятия направленные на обеспечение эффективности использования земельных участков округа"</t>
  </si>
  <si>
    <t>Проведение кадастровых работ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</si>
  <si>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Александровского муниципального округа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</si>
  <si>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</si>
  <si>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Реализация программы развития Александровского муниципального округа</t>
  </si>
  <si>
    <t>Государственная регистрация актов гражданского состояния</t>
  </si>
  <si>
    <t>НАЦИОНАЛЬНАЯ БЕЗОПАСНОСТЬ И ПРАВООХРАНИТЕЛЬНАЯ ДЕЯТЕЛЬНОСТЬ</t>
  </si>
  <si>
    <t>03</t>
  </si>
  <si>
    <t>Гражданская оборона</t>
  </si>
  <si>
    <t>09</t>
  </si>
  <si>
    <t>Муниципальная программа "Обеспечение безопасности граждан Александровского муниципального округа"</t>
  </si>
  <si>
    <t>Подпрограмма "Общественная безопасность и профилактика правонарушений в Александровском муниципальном округе "</t>
  </si>
  <si>
    <t>Основное мероприятие " Мероприятия по обеспечению готовности к реагированию на угрозу или возникновение чрезвычайных ситуаций"</t>
  </si>
  <si>
    <t>Приобретение наглядной агитации по предупреждению чрезвычайных ситуаций</t>
  </si>
  <si>
    <t>Обеспечение деятельности МКУ "Единая дежурная диспетчерская служба Александровского муниципального округа" в области защиты населения и территорий от чрезвычайных ситуаций природного и техногенного характера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</si>
  <si>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</si>
  <si>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</si>
  <si>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Подпрограмма "Обеспечение первичных мер пожарной безопасности Александровского муниципального округа"</t>
  </si>
  <si>
    <t>Основное мероприятие "Снижение количества пожаров и погибших на пожарах"</t>
  </si>
  <si>
    <t>Расходы на мероприятия по пожарной безопасности</t>
  </si>
  <si>
    <t>Другие вопросы в области национальной безопасности и правоохранительной деятельности</t>
  </si>
  <si>
    <t>14</t>
  </si>
  <si>
    <t>Основное мероприятие "Снижение уровня преступности, в том числе доли преступлений в общественных местах, количества преступлений, совершенных несовершеннолетними"</t>
  </si>
  <si>
    <t>Выплата материального стимулирования народным дружинникам за участие в охране общественного порядка</t>
  </si>
  <si>
    <t>Подпрограмма "Противодействие терроризму и развитие межнациональных отношений в Александровском муниципальном округе"</t>
  </si>
  <si>
    <t>Основное мероприятие "Развитие межнациональных отношений в Александровском муниципальном округе"</t>
  </si>
  <si>
    <t>Выявление и устранение причин и условий, способствующих проявлению терроризма. Повышение уровня толерантного отношения к представителям другой национальности.</t>
  </si>
  <si>
    <t>НАЦИОНАЛЬНАЯ ЭКОНОМИКА</t>
  </si>
  <si>
    <t>Сельское хозяйство и рыболовство</t>
  </si>
  <si>
    <t>Муниципальная программа "Экология и охрана окружающей среды в Александровском муниципальном округе"</t>
  </si>
  <si>
    <t>Подпрограмма "Организация мероприятий по охране окружающей среды на территории Александровского муниципального округа"</t>
  </si>
  <si>
    <t>Основное мероприятие " Проведение мероприятий по охране окружающей среды на территории Александровского муниципального округа"</t>
  </si>
  <si>
    <t>Реализация мероприятий по предотвращению распространения и уничтожению борщевика Сосновского в муниципальных образованиях Пермского</t>
  </si>
  <si>
    <t>Реализация государственных функций, связанных с общегосударственным управлением</t>
  </si>
  <si>
    <t>Организация мероприятий при осуществлении деятельности по обращению с животными без владельцев</t>
  </si>
  <si>
    <t>Лесное хозяйство</t>
  </si>
  <si>
    <t>07</t>
  </si>
  <si>
    <t>Подпрограмма "Организация использования, охраны, защиты, воспроизводства городских лесов, лесов особо охраняемых природных территорий, расположенных в границах Александровского муниципального округа"</t>
  </si>
  <si>
    <t>Основное мероприятие "Сохранение природных ландшафтов, сохранение и улучшение средообразующих, водоохранных, защитных, санитарно-гигиенических, оздоровительных и иных полезных природных свойств лесов в интересах охраны здоровья человека"</t>
  </si>
  <si>
    <t>Проведение лесоустройства и разработки лесохозяйственного регламента окружного лесничества</t>
  </si>
  <si>
    <t>Использование, охрана, защита, воспроизводство городских лесов, лесов особо охраняемых природных территорий, расположенных в границах муниципального округа</t>
  </si>
  <si>
    <t>Транспорт</t>
  </si>
  <si>
    <t>08</t>
  </si>
  <si>
    <t>Муниципальная программа "Организация транспортного обслуживания населения Александровского муниципального округа"</t>
  </si>
  <si>
    <t>Основное мероприятие "Обеспечение населения услугами пассажирских перевозок"</t>
  </si>
  <si>
    <t>Организация транспортного сообщения между населенными пунктами с созданием безопасных условий для круглогодичных пассажирских перевозок</t>
  </si>
  <si>
    <t>Дорожное хозяйство (дорожные фонды)</t>
  </si>
  <si>
    <t>Муниципальная программа "Обеспечение безопасности дорожного движения на территории Александровского муниципального округа"</t>
  </si>
  <si>
    <t>Подпрограмма "Обеспечение безопасности дорожного движения на территории Александровского муниципального округа"</t>
  </si>
  <si>
    <t>Основное мероприятие "Муниципальный дорожный фонд Александровского муниципального округа"</t>
  </si>
  <si>
    <t>Содержание муниципальных автомобильных дорог общего пользования и искусственных сооружений на них</t>
  </si>
  <si>
    <t>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</si>
  <si>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Другие вопросы в области национальной экономики</t>
  </si>
  <si>
    <t>12</t>
  </si>
  <si>
    <t>Муниципальная программа "Развитие малого и среднего предпринимательства и потребительского рынка в Александровском муниципальном округе"</t>
  </si>
  <si>
    <t>Подпрограмма "Развитие малого и среднего предпринимательства и потребительского рынка в Александровском муниципальном округе"</t>
  </si>
  <si>
    <t>Субсидирование части затрат, связанных с расширением деятельности СМСП</t>
  </si>
  <si>
    <t>Формирование положительного образа предпринимательства</t>
  </si>
  <si>
    <t>Повышение территориальной доступности товаров и услуг для населения, содействие продвижению местных товаров (работ, услуг)</t>
  </si>
  <si>
    <t>Повышение уровня правовой грамотности участников потребительского рынка в сфере защиты прав потребителей</t>
  </si>
  <si>
    <t>Муниципальная программа "Градостроительная деятельность в Александровском муниципальном округе"</t>
  </si>
  <si>
    <t>Подпрограмма "Градостроительная деятельность в Александровском муниципальном округе"</t>
  </si>
  <si>
    <t>Основное мероприятие "Обеспечение транспортного сообщения между населенными пунктами с созданием безопасных условий для круглогодичных грузовых и пассажирских перевозок"</t>
  </si>
  <si>
    <t>Разработка Программы комплексного развития транспортной инфраструктуры</t>
  </si>
  <si>
    <t>ЖИЛИЩНО-КОММУНАЛЬНОЕ ХОЗЯЙСТВО</t>
  </si>
  <si>
    <t>Жилищное хозяйство</t>
  </si>
  <si>
    <t>Муниципальная программа "Ликвидация ветхого и аварийного жилого фонда в Александровском муниципальном округе "</t>
  </si>
  <si>
    <t>Подпрограмма "Ликвидация ветхого и аварийного жилого фонда в Александровском муниципальном округе"</t>
  </si>
  <si>
    <t>Основное мероприятие "Обеспечение мероприятий по переселению граждан из аварийного жилищного фонда, предоставляемых в целях реализации мероприятий федерального проекта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</si>
  <si>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</t>
  </si>
  <si>
    <t>Капитальные вложения в объекты государственной (муниципальной) собственности</t>
  </si>
  <si>
    <t>400</t>
  </si>
  <si>
    <t>Реализация мероприятий по обеспечению устойчивого сокращения непригодного для проживания жилого фонда</t>
  </si>
  <si>
    <t>Коммунальное хозяйство</t>
  </si>
  <si>
    <t>Муниципальная программа "Управление коммунальным хозяйством Александровского муниципального округа"</t>
  </si>
  <si>
    <t>Основное мероприятие "Обеспечение качественного функционирования коммунального комплекса округа"</t>
  </si>
  <si>
    <t>Разработка схем теплоснабжения, водоснабжения и водоотведения населенных пунктов АМО</t>
  </si>
  <si>
    <t>Субсидии на финансовое обеспечение затрат, в рамках мер по предупреждению банкротства и восстановлению платежеспособности муниципальных унитарных предприятий муниципального образования Александровский муниципальный округ</t>
  </si>
  <si>
    <t>Выплата по энергосервисному контракту</t>
  </si>
  <si>
    <t>Субсидии муниципальным унитарным предприятиям на подготовку объектов коммунального хозяйства округа к работе в осенне-зимний период</t>
  </si>
  <si>
    <t>Подготовка объектов водоснабжения, водоотведения, эксплуатируемых МКП ВВГП "Вильва-Водоканал"</t>
  </si>
  <si>
    <t>Проектирование очистных сооружений в п. В-Вильва</t>
  </si>
  <si>
    <t>Улучшение качества систем теплоснабжения на территориях муниципальных образований Пермского края</t>
  </si>
  <si>
    <t>Благоустройство</t>
  </si>
  <si>
    <t>Муниципальная программа "Благоустройство территории Александровского муниципального округа"</t>
  </si>
  <si>
    <t>Основное мероприятие "Обеспечение комфортного проживания на территории округа"</t>
  </si>
  <si>
    <t>Реализация мероприятий по содержанию территории населенных пунктов (в т.ч. содержание кладбища)</t>
  </si>
  <si>
    <t>Субсидии организациям осуществляющим содержание и эксплуатацию уличных сетей наружного освещения населенных пунктов округа</t>
  </si>
  <si>
    <t>Оплата потребления электроэнергии на нужды наружного освещения</t>
  </si>
  <si>
    <t>Формирование земельных участков для площадок временного накопления загрязненного снега</t>
  </si>
  <si>
    <t>Реализация мероприятий, направленных на комплексное развитие сельских территорий (Благоустройство сельских территорий)</t>
  </si>
  <si>
    <t>Основное мероприятие "Формирование современной среды (в рамках национального проекта "Жилье и городская среда")"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</si>
  <si>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</si>
  <si>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Основное мероприятие ""Федеральный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</si>
  <si>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</si>
  <si>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Муниципальная программа "Развитие культуры, спорта и туризма в Александровском муниципальном округе"</t>
  </si>
  <si>
    <t>Подпрограмма "Обеспечение сохранности, благоустройства и ремонта памятников Великой Отечественной войны, воинских захоронений в Александровском муниципальном округе"</t>
  </si>
  <si>
    <t>Основное мероприятие "Приведение в надлежащее состояние всех памятников Великой Отечественной войны, воинских захоронений"</t>
  </si>
  <si>
    <t>Реконструкция, ремонт и благоустройство памятников Великой отечественной войны</t>
  </si>
  <si>
    <t>Подпрограмма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Александровского муниципального округа"</t>
  </si>
  <si>
    <t>Основное мероприятие "Предотвращение вредного воздействия твердых коммунальных отходов на здоровье человека и окружающую среду, обеспечение прав граждан на благоприятную окружающую среду"</t>
  </si>
  <si>
    <t>Создание и содержание мест (площадок) накопления твердых коммунальных отходов на территории муниципального округа</t>
  </si>
  <si>
    <t>Ликвидация несанкционированных свалок отходов в границах населенных пунктов, а также вдоль дорог местного значения муниципального округа</t>
  </si>
  <si>
    <t>ОХРАНА ОКРУЖАЮЩЕЙ СРЕДЫ</t>
  </si>
  <si>
    <t>Другие вопросы в области охраны окружающей среды</t>
  </si>
  <si>
    <t>Обеспечение мероприятий по охране окружающей среды на территории Александровского муниципального округа</t>
  </si>
  <si>
    <t>ОБРАЗОВАНИЕ</t>
  </si>
  <si>
    <t>Молодежная политика</t>
  </si>
  <si>
    <t>Подпрограмма "Развитие молодежной политики в Александровском муниципальном округе"</t>
  </si>
  <si>
    <t>Основное мероприятие "Развитие молодежной политики"</t>
  </si>
  <si>
    <t>Создание системы условий и мероприятий, способствующих реализации и увеличению потенциала молодежного актива округа, воспитанию гражданственности и организации созидательного досуга в молодежной среде муниципалитета</t>
  </si>
  <si>
    <t>КУЛЬТУРА, КИНЕМАТОГРАФИЯ</t>
  </si>
  <si>
    <t>Культура</t>
  </si>
  <si>
    <t>Подпрограмма "Развитие культуры в Александровском муниципальном округе"</t>
  </si>
  <si>
    <t>Основное мероприятие "Культурно-массовые мероприятия"</t>
  </si>
  <si>
    <t>Проведение культурно-массовых мероприятий муниципального уровня</t>
  </si>
  <si>
    <t>Предоставление услуг в сфере культуры</t>
  </si>
  <si>
    <t>Детально-инструментальное обследование здания</t>
  </si>
  <si>
    <t>Основное мероприятие "Ремонт учреждений культуры в рамках Программы развития Александровского муниципального округа Пермского края на 2020-2022 годы"</t>
  </si>
  <si>
    <t>Реализация программ развития преобразованных муниципальных образований</t>
  </si>
  <si>
    <t>Реализация проектов инициативного бюджетирования Александровского муниципального округа</t>
  </si>
  <si>
    <t>Основное мероприятие "Благоустройство площади МКУ ДК "Энергетик "в р.п. Яйва"</t>
  </si>
  <si>
    <t>Софинансирование проектов инициативного бюджетирования</t>
  </si>
  <si>
    <t>Кинематография</t>
  </si>
  <si>
    <t>СОЦИАЛЬНАЯ ПОЛИТИКА</t>
  </si>
  <si>
    <t>Пенсионное обеспечение</t>
  </si>
  <si>
    <t>Основное мероприятие "Меры социальной помощи и поддержки отдельных категорий населения Александровского муниципального округа Пермского края"</t>
  </si>
  <si>
    <t>Пенсии за выслугу лет лицам, замещавшим муниципальные должности муниципального образования, муниципальным служащим Александровского муниципального округа</t>
  </si>
  <si>
    <t>Социальное обеспечение и иные выплаты населению</t>
  </si>
  <si>
    <t>300</t>
  </si>
  <si>
    <t>Социальное обеспечение населения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</si>
  <si>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</si>
  <si>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</si>
  <si>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Подпрограмма "Улучшение жилищных условий граждан Александровского муниципального округа, проживающих на сельских территориях"</t>
  </si>
  <si>
    <t>Основное мероприятие "Создание условий для обеспечения доступным и комфортным жильем сельского населения, развитие инфраструктуры на сельских территориях, содействие занятости сельского населения"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</si>
  <si>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</si>
  <si>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Охрана семьи и детства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</si>
  <si>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</si>
  <si>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ФИЗИЧЕСКАЯ КУЛЬТУРА И СПОРТ</t>
  </si>
  <si>
    <t>Физическая культура</t>
  </si>
  <si>
    <t>Подпрограмма "Развитие физической культуры, спорта в Александровском муниципальном округе"</t>
  </si>
  <si>
    <t>Предоставление услуг в сфере спорта</t>
  </si>
  <si>
    <t>Массовый спорт</t>
  </si>
  <si>
    <t>Основное мероприятие "Спортивные мероприятия"</t>
  </si>
  <si>
    <t>Проведение спортивных мероприятий муниципального уровня</t>
  </si>
  <si>
    <t>Основное мероприятие "Обустройство городского стадиона"</t>
  </si>
  <si>
    <t>СРЕДСТВА МАССОВОЙ ИНФОРМАЦИИ</t>
  </si>
  <si>
    <t>Периодическая печать и издательства</t>
  </si>
  <si>
    <t>Обеспечение деятельности МБУ "Редакция газеты "Боевой путь""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</si>
  <si>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</si>
  <si>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</si>
  <si>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Исполнение обязательств по обслуживанию муниципального долга Александровского муниципального округа</t>
  </si>
  <si>
    <t>700</t>
  </si>
  <si>
    <t>ДУМА АЛЕКСАНДРОВСКОГО МУНИЦИПАЛЬНОГО ОКРУГА</t>
  </si>
  <si>
    <t>631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</si>
  <si>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</si>
  <si>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Члены законодательной (представительной) власти местного самоуправления</t>
  </si>
  <si>
    <t>Содержание аппарата Думы Александровского муниципального округа</t>
  </si>
  <si>
    <t>УПРАВЛЕНИЕ ОБРАЗОВАНИЯ АЛЕКСАНДРОВСКОГО МУНИЦИПАЛЬНОГО ОКРУГА ПЕРМСКОГО КРАЯ</t>
  </si>
  <si>
    <t>675</t>
  </si>
  <si>
    <t>Проведение муниципальных соревнований по пожарной безопасности</t>
  </si>
  <si>
    <t>Проведение мероприятий в целях снижения уровня преступности, в том числе доли преступлений в общественных местах, количества преступлений, совершенных несовершеннолетними</t>
  </si>
  <si>
    <t>Дошкольное образование</t>
  </si>
  <si>
    <t>Муниципальная программа "Развитие системы образования Александровского муниципального округа"</t>
  </si>
  <si>
    <t>Подпрограмма "Развитие системы дошкольного образования Александровского муниципального округа"</t>
  </si>
  <si>
    <t>Предоставление услуги в сфере дошкольного образования</t>
  </si>
  <si>
    <t>Организация бесплатного двухразового питания обучающихся с ограниченными возможностями здоровья, посещающих муниципальные дошкольные образовательные учреждения округа</t>
  </si>
  <si>
    <t>Единая субвенция на выполнение отдельных государственных полномочий в сфере образования</t>
  </si>
  <si>
    <t>Общее образование</t>
  </si>
  <si>
    <t>Подпрограмма "Развитие системы начального общего, основного общего, среднего общего образования Александровского муниципального округа"</t>
  </si>
  <si>
    <t>Предоставление общего (начального, основного, среднего) образования в общеобразовательных организациях</t>
  </si>
  <si>
    <t>Организация бесплатного питания учащихся с ограниченными возможностями здоровья, обучающихся в муниципальных бюджетных общеобразовательных учреждениях округа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</si>
  <si>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</si>
  <si>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 "и муниципальных санаторных общеобразовательных учреждениях</t>
  </si>
  <si>
    <t>Дополнительное образование детей</t>
  </si>
  <si>
    <t>Подпрограмма "Развитие системы воспитания и дополнительного образования Александровского муниципального округа"</t>
  </si>
  <si>
    <t>Предоставление услуги по дополнительному образованию детей</t>
  </si>
  <si>
    <t>Основное мероприятие "Реализация программы с одаренными детьми Александровского муниципального округа "Золотые россыпи"</t>
  </si>
  <si>
    <t>Реализация программы с одаренными детьми Александровского муниципального округа "Золотые россыпи"</t>
  </si>
  <si>
    <t>Подпрограмма "Развитие системы отдыха, оздоровления и занятости детей и подростков Александровского муниципального округа в каникулярный период"</t>
  </si>
  <si>
    <t>Основное мероприятие "Организация отдыха, оздоровления и занятости детей и подростков в каникулярное время"</t>
  </si>
  <si>
    <t>Мероприятия по организации отдыха детей в каникулярное время, бюджет округа</t>
  </si>
  <si>
    <t>Мероприятия по организации оздоровления и отдыха детей</t>
  </si>
  <si>
    <t>Другие вопросы в области образования</t>
  </si>
  <si>
    <t>Подпрограмма "Обеспечение реализации программы "Развитие системы образования Александровского муниципального округа" и прочие мероприятия в области образования"</t>
  </si>
  <si>
    <t>Основное мероприятие "Обеспечение деятельности управления образования администрации Александровского муниципального округа"</t>
  </si>
  <si>
    <t>Обеспечение деятельности МКУ "Финансовый центр образовательных учреждений Александровского муниципального округа"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</si>
  <si>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</si>
  <si>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</si>
  <si>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Всего</t>
  </si>
  <si>
    <t>2022 г.</t>
  </si>
  <si>
    <t>2022 г. (Ф)</t>
  </si>
  <si>
    <t>2022 г. (Р)</t>
  </si>
  <si>
    <t>2022 г. (М)</t>
  </si>
  <si>
    <t>2022 г. (П)</t>
  </si>
  <si>
    <t>2023 г.</t>
  </si>
  <si>
    <t>2023 г. (Ф)</t>
  </si>
  <si>
    <t>2023 г. (Р)</t>
  </si>
  <si>
    <t>2023 г. (М)</t>
  </si>
  <si>
    <t>2023 г. (П)</t>
  </si>
  <si>
    <t>Разработка местных нормативов градостроительного проектирования</t>
  </si>
  <si>
    <t>Разработка Правил землепользования и застройки округа</t>
  </si>
  <si>
    <t>Разработка программы комплексного развития социальной инфраструктуры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</si>
  <si>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</si>
  <si>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Приложение</t>
  </si>
  <si>
    <t>к решению Думы</t>
  </si>
  <si>
    <t>от __________ № _____</t>
  </si>
  <si>
    <t>Приложение 7</t>
  </si>
  <si>
    <t>Приложение 8</t>
  </si>
  <si>
    <t>90 0 00 00000</t>
  </si>
  <si>
    <t>91 0 00 00000</t>
  </si>
  <si>
    <t>91 0 00 00020</t>
  </si>
  <si>
    <t>91 0 00 2Ц320</t>
  </si>
  <si>
    <t>92 0 00 00000</t>
  </si>
  <si>
    <t>92 0 00 00180</t>
  </si>
  <si>
    <t>91 0 00 00030</t>
  </si>
  <si>
    <t>91 0 00 00040</t>
  </si>
  <si>
    <t>91 0 00 00010</t>
  </si>
  <si>
    <t>06 0 00 00000</t>
  </si>
  <si>
    <t>06 2 00 00000</t>
  </si>
  <si>
    <t>06 2 01 00000</t>
  </si>
  <si>
    <t>06 2 01 2С090</t>
  </si>
  <si>
    <t>09 0 00 00000</t>
  </si>
  <si>
    <t>09 0 01 00000</t>
  </si>
  <si>
    <t>09 0 01 10000</t>
  </si>
  <si>
    <t>91 0 00 2T060</t>
  </si>
  <si>
    <t>91 0 00 2К080</t>
  </si>
  <si>
    <t>91 0 00 2П040</t>
  </si>
  <si>
    <t>91 0 00 2П060</t>
  </si>
  <si>
    <t>91 0 00 2С050</t>
  </si>
  <si>
    <t>91 0 00 2У100</t>
  </si>
  <si>
    <t>91 0 00 51200</t>
  </si>
  <si>
    <t>93 0 00 00000</t>
  </si>
  <si>
    <t>93 0 00 00210</t>
  </si>
  <si>
    <t>06 1 00 00000</t>
  </si>
  <si>
    <t>06 1 01 00000</t>
  </si>
  <si>
    <t>06 1 01 10010</t>
  </si>
  <si>
    <t>06 2 01 2С070</t>
  </si>
  <si>
    <t>10 0 00 00000</t>
  </si>
  <si>
    <t>10 1 00 00000</t>
  </si>
  <si>
    <t>10 1 01 00000</t>
  </si>
  <si>
    <t>10 1 01 00001</t>
  </si>
  <si>
    <t>10 1 01 00002</t>
  </si>
  <si>
    <t>10 1 01 00003</t>
  </si>
  <si>
    <t>10 1 01 00004</t>
  </si>
  <si>
    <t>10 1 01 10000</t>
  </si>
  <si>
    <t>10 1 01 20000</t>
  </si>
  <si>
    <t>10 1 01 40000</t>
  </si>
  <si>
    <t>10 1 01 80000</t>
  </si>
  <si>
    <t>10 1 01 90000</t>
  </si>
  <si>
    <t>12 0 00 00000</t>
  </si>
  <si>
    <t>12 1 00 00000</t>
  </si>
  <si>
    <t>12 1 01 00000</t>
  </si>
  <si>
    <t>12 1 01 00001</t>
  </si>
  <si>
    <t>12 1 02 00000</t>
  </si>
  <si>
    <t>12 1 02 00001</t>
  </si>
  <si>
    <t>12 1 02 00002</t>
  </si>
  <si>
    <t>12 1 02 00004</t>
  </si>
  <si>
    <t>15 0 00 00000</t>
  </si>
  <si>
    <t>15 0 00 SP040</t>
  </si>
  <si>
    <t>16 0 00 00000</t>
  </si>
  <si>
    <t>16 0 00 SP180</t>
  </si>
  <si>
    <t>91 0 00 59300</t>
  </si>
  <si>
    <t>04 0 00 00000</t>
  </si>
  <si>
    <t>04 1 00 00000</t>
  </si>
  <si>
    <t>04 1 02 00000</t>
  </si>
  <si>
    <t>04 1 02 00080</t>
  </si>
  <si>
    <t>04 1 02 00090</t>
  </si>
  <si>
    <t>04 3 00 00000</t>
  </si>
  <si>
    <t>04 3 01 00000</t>
  </si>
  <si>
    <t>04 3 01 00010</t>
  </si>
  <si>
    <t>04 1 01 00000</t>
  </si>
  <si>
    <t>04 1 01 SП020</t>
  </si>
  <si>
    <t>04 4 00 00000</t>
  </si>
  <si>
    <t>04 4 01 00000</t>
  </si>
  <si>
    <t>04 4 01 00010</t>
  </si>
  <si>
    <t>08 0 00 00000</t>
  </si>
  <si>
    <t>08 2 00 00000</t>
  </si>
  <si>
    <t>08 2 01 00000</t>
  </si>
  <si>
    <t>08 2 01 SУ200</t>
  </si>
  <si>
    <t>94 0 00 00000</t>
  </si>
  <si>
    <t>94 0 00 2У090</t>
  </si>
  <si>
    <t>08 3 00 00000</t>
  </si>
  <si>
    <t>08 3 01 00000</t>
  </si>
  <si>
    <t>08 3 01 00020</t>
  </si>
  <si>
    <t>08 3 01 00030</t>
  </si>
  <si>
    <t>07 0 00 00000</t>
  </si>
  <si>
    <t>07 0 01 00000</t>
  </si>
  <si>
    <t>07 0 01 19010</t>
  </si>
  <si>
    <t>11 0 00 00000</t>
  </si>
  <si>
    <t>11 1 00 00000</t>
  </si>
  <si>
    <t>11 1 01 00000</t>
  </si>
  <si>
    <t>11 1 01 00190</t>
  </si>
  <si>
    <t>11 1 01 ST040</t>
  </si>
  <si>
    <t>03 0 00 00000</t>
  </si>
  <si>
    <t>03 1 00 00000</t>
  </si>
  <si>
    <t>03 1 01 00000</t>
  </si>
  <si>
    <t>03 1 01 00010</t>
  </si>
  <si>
    <t>03 1 01 00020</t>
  </si>
  <si>
    <t>03 1 01 00030</t>
  </si>
  <si>
    <t>03 1 01 00040</t>
  </si>
  <si>
    <t>17 0 00 00000</t>
  </si>
  <si>
    <t>17 1 00 00000</t>
  </si>
  <si>
    <t>17 1 01 00000</t>
  </si>
  <si>
    <t>17 1 01 00020</t>
  </si>
  <si>
    <t>14 0 00 00000</t>
  </si>
  <si>
    <t>14 1 00 00000</t>
  </si>
  <si>
    <t>14 1 F3 00000</t>
  </si>
  <si>
    <t>14 1 F3 67483</t>
  </si>
  <si>
    <t>14 1 F3 67484</t>
  </si>
  <si>
    <t>13 0 00 00000</t>
  </si>
  <si>
    <t>13 0 01 00000</t>
  </si>
  <si>
    <t>13 0 01 00020</t>
  </si>
  <si>
    <t>13 0 01 00030</t>
  </si>
  <si>
    <t>13 0 01 00040</t>
  </si>
  <si>
    <t>13 0 01 00050</t>
  </si>
  <si>
    <t>13 0 01 00060</t>
  </si>
  <si>
    <t>13 0 01 00070</t>
  </si>
  <si>
    <t>13 0 01 00080</t>
  </si>
  <si>
    <t>13 0 01 SЖ520</t>
  </si>
  <si>
    <t>02 0 00 00000</t>
  </si>
  <si>
    <t>02 0 01 00000</t>
  </si>
  <si>
    <t>02 0 01 10000</t>
  </si>
  <si>
    <t>02 0 01 20000</t>
  </si>
  <si>
    <t>02 0 01 60000</t>
  </si>
  <si>
    <t>02 0 01 90000</t>
  </si>
  <si>
    <t>02 0 01 L5765</t>
  </si>
  <si>
    <t>02 0 02 00000</t>
  </si>
  <si>
    <t>02 0 02 SЖ090</t>
  </si>
  <si>
    <t>02 0 F2 00000</t>
  </si>
  <si>
    <t>02 0 F2 55550</t>
  </si>
  <si>
    <t>05 0 00 00000</t>
  </si>
  <si>
    <t>05 5 00 00000</t>
  </si>
  <si>
    <t>05 5 01 00000</t>
  </si>
  <si>
    <t>05 5 01 00010</t>
  </si>
  <si>
    <t>08 1 00 00000</t>
  </si>
  <si>
    <t>08 1 01 00000</t>
  </si>
  <si>
    <t>08 1 01 00010</t>
  </si>
  <si>
    <t>08 1 01 00020</t>
  </si>
  <si>
    <t>08 2 01 10000</t>
  </si>
  <si>
    <t>05 3 00 00000</t>
  </si>
  <si>
    <t>05 3 01 00000</t>
  </si>
  <si>
    <t>05 3 01 00010</t>
  </si>
  <si>
    <t>05 1 00 00000</t>
  </si>
  <si>
    <t>05 1 01 00000</t>
  </si>
  <si>
    <t>05 1 01 10000</t>
  </si>
  <si>
    <t>05 1 02 00000</t>
  </si>
  <si>
    <t>05 1 02 10000</t>
  </si>
  <si>
    <t>05 1 02 20000</t>
  </si>
  <si>
    <t>05 1 03 00000</t>
  </si>
  <si>
    <t>05 1 03 SP180</t>
  </si>
  <si>
    <t>18 0 00 00000</t>
  </si>
  <si>
    <t>18 0 02 00000</t>
  </si>
  <si>
    <t>18 0 02 SP080</t>
  </si>
  <si>
    <t>06 1 02 00000</t>
  </si>
  <si>
    <t>06 1 02 40000</t>
  </si>
  <si>
    <t>06 1 02 51760</t>
  </si>
  <si>
    <t>06 1 02 SС240</t>
  </si>
  <si>
    <t>06 3 00 00000</t>
  </si>
  <si>
    <t>06 3 01 00000</t>
  </si>
  <si>
    <t>06 3 01 L4970</t>
  </si>
  <si>
    <t>06 2 01 2С080</t>
  </si>
  <si>
    <t>05 2 00 00000</t>
  </si>
  <si>
    <t>05 2 02 00000</t>
  </si>
  <si>
    <t>05 2 02 10000</t>
  </si>
  <si>
    <t>05 2 01 00000</t>
  </si>
  <si>
    <t>05 2 01 10000</t>
  </si>
  <si>
    <t>18 0 07 00000</t>
  </si>
  <si>
    <t>18 0 07 SP080</t>
  </si>
  <si>
    <t>18 0 08 00000</t>
  </si>
  <si>
    <t>18 0 08 SP080</t>
  </si>
  <si>
    <t>92 0 00 00170</t>
  </si>
  <si>
    <t>94 0 00 00010</t>
  </si>
  <si>
    <t>91 0 00 00060</t>
  </si>
  <si>
    <t>91 0 00 00070</t>
  </si>
  <si>
    <t>04 3 01 00020</t>
  </si>
  <si>
    <t>04 1 01 00060</t>
  </si>
  <si>
    <t>01 0 00 00000</t>
  </si>
  <si>
    <t>01 1 00 00000</t>
  </si>
  <si>
    <t>01 1 01 00000</t>
  </si>
  <si>
    <t>01 1 01 00110</t>
  </si>
  <si>
    <t>01 1 01 00200</t>
  </si>
  <si>
    <t>01 1 01 2Н020</t>
  </si>
  <si>
    <t>01 2 00 00000</t>
  </si>
  <si>
    <t>01 2 01 00000</t>
  </si>
  <si>
    <t>01 2 01 00190</t>
  </si>
  <si>
    <t>01 2 01 00200</t>
  </si>
  <si>
    <t>01 2 01 2Н020</t>
  </si>
  <si>
    <t>01 2 01 53030</t>
  </si>
  <si>
    <t>01 2 01 L3040</t>
  </si>
  <si>
    <t>01 2 01 SН040</t>
  </si>
  <si>
    <t>01 3 00 00000</t>
  </si>
  <si>
    <t>01 3 01 00000</t>
  </si>
  <si>
    <t>01 3 01 00130</t>
  </si>
  <si>
    <t>01 3 02 00000</t>
  </si>
  <si>
    <t>01 3 02 00120</t>
  </si>
  <si>
    <t>01 5 00 00000</t>
  </si>
  <si>
    <t>01 5 01 00000</t>
  </si>
  <si>
    <t>01 5 01 00140</t>
  </si>
  <si>
    <t>01 5 01 2С140</t>
  </si>
  <si>
    <t>01 4 00 00000</t>
  </si>
  <si>
    <t>01 4 01 00000</t>
  </si>
  <si>
    <t>01 4 01 00080</t>
  </si>
  <si>
    <t>01 4 02 00000</t>
  </si>
  <si>
    <t>01 4 02 00160</t>
  </si>
  <si>
    <t>01 4 02 2Н020</t>
  </si>
  <si>
    <t>01 1 03 00000</t>
  </si>
  <si>
    <t>01 1 03 2С170</t>
  </si>
  <si>
    <t>01 2 03 00000</t>
  </si>
  <si>
    <t>01 2 03 2С170</t>
  </si>
  <si>
    <t>01 3 03 00000</t>
  </si>
  <si>
    <t>01 3 03 2С170</t>
  </si>
  <si>
    <t>91  0  00  00020</t>
  </si>
  <si>
    <t>91  0  00  2Ц320</t>
  </si>
  <si>
    <t>90  0  00  00000</t>
  </si>
  <si>
    <t>92  0  00  00000</t>
  </si>
  <si>
    <t>92  0  00  00180</t>
  </si>
  <si>
    <t>91  0  00  00000</t>
  </si>
  <si>
    <t>91  0  00  00030</t>
  </si>
  <si>
    <t>91  0  00  00040</t>
  </si>
  <si>
    <t>91  0  00  00010</t>
  </si>
  <si>
    <t>06  0  00  00000</t>
  </si>
  <si>
    <t>06  2  00  00000</t>
  </si>
  <si>
    <t>06  2  01  00000</t>
  </si>
  <si>
    <t>06  2  01  2С090</t>
  </si>
  <si>
    <t>09  0  00  00000</t>
  </si>
  <si>
    <t>09  0  01  00000</t>
  </si>
  <si>
    <t>09  0  01  10000</t>
  </si>
  <si>
    <t>91  0  00  2T060</t>
  </si>
  <si>
    <t>91  0  00  2К080</t>
  </si>
  <si>
    <t>91  0  00  2П040</t>
  </si>
  <si>
    <t>91  0  00  2П060</t>
  </si>
  <si>
    <t>91  0  00  2С050</t>
  </si>
  <si>
    <t>91  0  00  2У100</t>
  </si>
  <si>
    <t>91  0  00  51200</t>
  </si>
  <si>
    <t>93  0  00  00000</t>
  </si>
  <si>
    <t>93  0  00  00210</t>
  </si>
  <si>
    <t>06  1  00  00000</t>
  </si>
  <si>
    <t>06  1  01  00000</t>
  </si>
  <si>
    <t>06  1  01  10010</t>
  </si>
  <si>
    <t>06  2  01  2С070</t>
  </si>
  <si>
    <t>10  0  00  00000</t>
  </si>
  <si>
    <t>10  1  00  00000</t>
  </si>
  <si>
    <t>10  1  01  00000</t>
  </si>
  <si>
    <t>10  1  01  00002</t>
  </si>
  <si>
    <t>10  1  01  10000</t>
  </si>
  <si>
    <t>10  1  01  20000</t>
  </si>
  <si>
    <t>10  1  01  40000</t>
  </si>
  <si>
    <t>12  0  00  00000</t>
  </si>
  <si>
    <t>12  1  00  00000</t>
  </si>
  <si>
    <t>12  1  01  00000</t>
  </si>
  <si>
    <t>12  1  01  00001</t>
  </si>
  <si>
    <t>12  1  02  00000</t>
  </si>
  <si>
    <t>12  1  02  00001</t>
  </si>
  <si>
    <t>12  1  02  00002</t>
  </si>
  <si>
    <t>15  0  00  00000</t>
  </si>
  <si>
    <t>15  0  00  SP040</t>
  </si>
  <si>
    <t>16  0  00  00000</t>
  </si>
  <si>
    <t>16  0  00  SP180</t>
  </si>
  <si>
    <t>91  0  00  59300</t>
  </si>
  <si>
    <t>04  0  00  00000</t>
  </si>
  <si>
    <t>04  1  00  00000</t>
  </si>
  <si>
    <t>04  1  02  00000</t>
  </si>
  <si>
    <t>04  1  02  00080</t>
  </si>
  <si>
    <t>04  1  02  00090</t>
  </si>
  <si>
    <t>04  3  00  00000</t>
  </si>
  <si>
    <t>04  3  01  00000</t>
  </si>
  <si>
    <t>04  3  01  00010</t>
  </si>
  <si>
    <t>04  1  01  00000</t>
  </si>
  <si>
    <t>04  1  01  SП020</t>
  </si>
  <si>
    <t>04  4  00  00000</t>
  </si>
  <si>
    <t>04  4  01  00000</t>
  </si>
  <si>
    <t>04  4  01  00010</t>
  </si>
  <si>
    <t>08  0  00  00000</t>
  </si>
  <si>
    <t>08  2  00  00000</t>
  </si>
  <si>
    <t>08  2  01  00000</t>
  </si>
  <si>
    <t>08  2  01  SУ200</t>
  </si>
  <si>
    <t>94  0  00  00000</t>
  </si>
  <si>
    <t>94  0  00  2У090</t>
  </si>
  <si>
    <t>08  3  00  00000</t>
  </si>
  <si>
    <t>08  3  01  00000</t>
  </si>
  <si>
    <t>08  3  01  00030</t>
  </si>
  <si>
    <t>07  0  00  00000</t>
  </si>
  <si>
    <t>07  0  01  00000</t>
  </si>
  <si>
    <t>07  0  01  19010</t>
  </si>
  <si>
    <t>11  0  00  00000</t>
  </si>
  <si>
    <t>11  1  00  00000</t>
  </si>
  <si>
    <t>11  1  01  00000</t>
  </si>
  <si>
    <t>11  1  01  00190</t>
  </si>
  <si>
    <t>11  1  01  ST040</t>
  </si>
  <si>
    <t>03  0  00  00000</t>
  </si>
  <si>
    <t>03  1  00  00000</t>
  </si>
  <si>
    <t>03  1  01  00000</t>
  </si>
  <si>
    <t>03  1  01  00010</t>
  </si>
  <si>
    <t>03  1  01  00020</t>
  </si>
  <si>
    <t>03  1  01  00030</t>
  </si>
  <si>
    <t>03  1  01  00040</t>
  </si>
  <si>
    <t>17  0  00  00000</t>
  </si>
  <si>
    <t>17  1  00  00000</t>
  </si>
  <si>
    <t>17  1  01  00000</t>
  </si>
  <si>
    <t>17  1  01  00010</t>
  </si>
  <si>
    <t>17  1  01  00030</t>
  </si>
  <si>
    <t>17  1  01  00040</t>
  </si>
  <si>
    <t>14  0  00  00000</t>
  </si>
  <si>
    <t>14  1  00  00000</t>
  </si>
  <si>
    <t>14  1  F3  00000</t>
  </si>
  <si>
    <t>14  1  F3  67483</t>
  </si>
  <si>
    <t>14  1  F3  67484</t>
  </si>
  <si>
    <t>13  0  00  00000</t>
  </si>
  <si>
    <t>13  0  01  00000</t>
  </si>
  <si>
    <t>13  0  01  00020</t>
  </si>
  <si>
    <t>13  0  01  00030</t>
  </si>
  <si>
    <t>13  0  01  SЖ520</t>
  </si>
  <si>
    <t>02  0  00  00000</t>
  </si>
  <si>
    <t>02  0  01  00000</t>
  </si>
  <si>
    <t>02  0  01  10000</t>
  </si>
  <si>
    <t>02  0  01  20000</t>
  </si>
  <si>
    <t>02  0  01  60000</t>
  </si>
  <si>
    <t>02  0  01  L5765</t>
  </si>
  <si>
    <t>02  0  02  00000</t>
  </si>
  <si>
    <t>02  0  02  SЖ090</t>
  </si>
  <si>
    <t>02  0  F2  00000</t>
  </si>
  <si>
    <t>02  0  F2  55550</t>
  </si>
  <si>
    <t>05  0  00  00000</t>
  </si>
  <si>
    <t>05  5  00  00000</t>
  </si>
  <si>
    <t>05  5  01  00000</t>
  </si>
  <si>
    <t>05  5  01  00010</t>
  </si>
  <si>
    <t>08  1  00  00000</t>
  </si>
  <si>
    <t>08  1  01  00000</t>
  </si>
  <si>
    <t>08  1  01  00010</t>
  </si>
  <si>
    <t>08  1  01  00020</t>
  </si>
  <si>
    <t>08  2  01  10000</t>
  </si>
  <si>
    <t>05  3  00  00000</t>
  </si>
  <si>
    <t>05  3  01  00000</t>
  </si>
  <si>
    <t>05  3  01  00010</t>
  </si>
  <si>
    <t>05  1  00  00000</t>
  </si>
  <si>
    <t>05  1  01  00000</t>
  </si>
  <si>
    <t>05  1  01  10000</t>
  </si>
  <si>
    <t>05  1  02  00000</t>
  </si>
  <si>
    <t>05  1  02  10000</t>
  </si>
  <si>
    <t>06  1  02  00000</t>
  </si>
  <si>
    <t>06  1  02  40000</t>
  </si>
  <si>
    <t>06  1  02  2С190</t>
  </si>
  <si>
    <t>06  1  02  51760</t>
  </si>
  <si>
    <t>06  1  02  SС240</t>
  </si>
  <si>
    <t>06  2  01  2С080</t>
  </si>
  <si>
    <t>05  2  00  00000</t>
  </si>
  <si>
    <t>05  2  02  00000</t>
  </si>
  <si>
    <t>05  2  02  10000</t>
  </si>
  <si>
    <t>05  2  01  00000</t>
  </si>
  <si>
    <t>05  2  01  10000</t>
  </si>
  <si>
    <t>92  0  00  00170</t>
  </si>
  <si>
    <t>94  0  00  00010</t>
  </si>
  <si>
    <t>91  0  00  00060</t>
  </si>
  <si>
    <t>91  0  00  00070</t>
  </si>
  <si>
    <t>04  3  01  00020</t>
  </si>
  <si>
    <t>04  1  01  00060</t>
  </si>
  <si>
    <t>01  0  00  00000</t>
  </si>
  <si>
    <t>01  1  00  00000</t>
  </si>
  <si>
    <t>01  1  01  00000</t>
  </si>
  <si>
    <t>01  1  01  00110</t>
  </si>
  <si>
    <t>01  1  01  00200</t>
  </si>
  <si>
    <t>01  1  01  2Н020</t>
  </si>
  <si>
    <t>01  2  00  00000</t>
  </si>
  <si>
    <t>01  2  01  00000</t>
  </si>
  <si>
    <t>01  2  01  00190</t>
  </si>
  <si>
    <t>01  2  01  00200</t>
  </si>
  <si>
    <t>01  2  01  2Н020</t>
  </si>
  <si>
    <t>01  2  01  53030</t>
  </si>
  <si>
    <t>01  2  01  L3040</t>
  </si>
  <si>
    <t>01  2  01  SН040</t>
  </si>
  <si>
    <t>01  3  00  00000</t>
  </si>
  <si>
    <t>01  3  01  00000</t>
  </si>
  <si>
    <t>01  3  01  00130</t>
  </si>
  <si>
    <t>01  3  02  00000</t>
  </si>
  <si>
    <t>01  3  02  00120</t>
  </si>
  <si>
    <t>01  5  00  00000</t>
  </si>
  <si>
    <t>01  5  01  00000</t>
  </si>
  <si>
    <t>01  5  01  00140</t>
  </si>
  <si>
    <t>01  5  01  2С140</t>
  </si>
  <si>
    <t>01  4  00  00000</t>
  </si>
  <si>
    <t>01  4  01  00000</t>
  </si>
  <si>
    <t>01  4  01  00080</t>
  </si>
  <si>
    <t>01  4  02  00000</t>
  </si>
  <si>
    <t>01  4  02  00160</t>
  </si>
  <si>
    <t>01  4  02  2Н020</t>
  </si>
  <si>
    <t>01  1  03  00000</t>
  </si>
  <si>
    <t>01  1  03  2С170</t>
  </si>
  <si>
    <t>01  2  03  00000</t>
  </si>
  <si>
    <t>01  2  03  2С170</t>
  </si>
  <si>
    <t>01  3  03  00000</t>
  </si>
  <si>
    <t>01  3  03  2С170</t>
  </si>
  <si>
    <t>Основное мероприятие "Развитие и создание условий для повышения конкурентоспособности малого и среднего предпринимательства и товаров (работ, услуг), выпускаемых (оказываемых, выполняемых) ими, создание условий для наиболее полного удовлетворения спроса населения на качественные потребительские товары (работы, услуги) на территории Александровского муниципального округа"</t>
  </si>
  <si>
    <t>Содержание системы водоснабжения в п. Люзень</t>
  </si>
  <si>
    <t>Основное мероприятие "Обустройство общедоступной спортивно-игровой площадки" п. Всеволодо-Вильва, ул Лоскутова 8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</si>
  <si>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организаций</t>
  </si>
  <si>
    <t>Приобретение оборудования в целях проведения муниципального земельного контроля</t>
  </si>
  <si>
    <t>Наименование расходов</t>
  </si>
  <si>
    <t>Вед</t>
  </si>
  <si>
    <t>Ведомственная структура расходов бюджета Александровского городского округа на 2022-2023 г.г.</t>
  </si>
  <si>
    <t>Ведомственная структура расходов бюджета Александровского городского округа на 2021 год</t>
  </si>
  <si>
    <t>Ремонт жилых (нежилых) помещений, находящихся в муниципальной собственности</t>
  </si>
  <si>
    <t>от ______ № 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</si>
</sst>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0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2" borderId="1"/>
  </cellStyleXfs>
  <cellXfs count="34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8" fillId="2" borderId="1" xfId="1" applyFont="1" applyFill="1" applyAlignment="1"/>
    <xf numFmtId="22" fontId="8" fillId="2" borderId="1" xfId="1" applyNumberFormat="1" applyFont="1" applyFill="1" applyAlignment="1"/>
    <xf numFmtId="165" fontId="0" fillId="0" borderId="0" xfId="0" applyNumberFormat="1"/>
    <xf numFmtId="165" fontId="4" fillId="2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justify" vertical="top" wrapText="1"/>
    </xf>
    <xf numFmtId="49" fontId="1" fillId="2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25"/>
  <sheetViews>
    <sheetView showGridLines="0" topLeftCell="B1" workbookViewId="0">
      <selection activeCell="AA16" sqref="AA16"/>
    </sheetView>
  </sheetViews>
  <sheetFormatPr defaultRowHeight="10.15" customHeight="1" x14ac:dyDescent="0.25"/>
  <cols>
    <col min="1" max="1" width="43.140625" hidden="1" customWidth="1"/>
    <col min="2" max="2" width="8" customWidth="1"/>
    <col min="3" max="3" width="6.42578125" customWidth="1"/>
    <col min="4" max="4" width="5.85546875" customWidth="1"/>
    <col min="5" max="5" width="16.140625" customWidth="1"/>
    <col min="6" max="18" width="8" hidden="1" customWidth="1"/>
    <col min="19" max="19" width="1.5703125" hidden="1" customWidth="1"/>
    <col min="20" max="20" width="10.7109375" customWidth="1"/>
    <col min="21" max="26" width="8" hidden="1"/>
    <col min="27" max="27" width="70.28515625" customWidth="1"/>
    <col min="28" max="28" width="16.7109375" customWidth="1"/>
    <col min="29" max="53" width="8" hidden="1"/>
  </cols>
  <sheetData>
    <row r="1" spans="1:53" ht="21" customHeight="1" x14ac:dyDescent="0.3">
      <c r="AB1" s="21" t="s">
        <v>297</v>
      </c>
    </row>
    <row r="2" spans="1:53" ht="23.25" customHeight="1" x14ac:dyDescent="0.3">
      <c r="AB2" s="21" t="s">
        <v>295</v>
      </c>
    </row>
    <row r="3" spans="1:53" ht="23.25" customHeight="1" x14ac:dyDescent="0.3">
      <c r="AB3" s="22" t="s">
        <v>692</v>
      </c>
    </row>
    <row r="8" spans="1:53" ht="36" customHeight="1" x14ac:dyDescent="0.25">
      <c r="A8" s="28" t="s">
        <v>690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</row>
    <row r="9" spans="1:53" ht="15" x14ac:dyDescent="0.25"/>
    <row r="10" spans="1:53" ht="19.899999999999999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 t="s">
        <v>0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5" x14ac:dyDescent="0.25">
      <c r="B11" s="31" t="s">
        <v>688</v>
      </c>
      <c r="C11" s="29" t="s">
        <v>8</v>
      </c>
      <c r="D11" s="29" t="s">
        <v>9</v>
      </c>
      <c r="E11" s="29" t="s">
        <v>10</v>
      </c>
      <c r="F11" s="29" t="s">
        <v>10</v>
      </c>
      <c r="G11" s="29" t="s">
        <v>10</v>
      </c>
      <c r="H11" s="29" t="s">
        <v>10</v>
      </c>
      <c r="I11" s="29" t="s">
        <v>10</v>
      </c>
      <c r="J11" s="29" t="s">
        <v>10</v>
      </c>
      <c r="K11" s="29" t="s">
        <v>10</v>
      </c>
      <c r="L11" s="29" t="s">
        <v>10</v>
      </c>
      <c r="M11" s="29" t="s">
        <v>10</v>
      </c>
      <c r="N11" s="29" t="s">
        <v>10</v>
      </c>
      <c r="O11" s="29" t="s">
        <v>10</v>
      </c>
      <c r="P11" s="29" t="s">
        <v>10</v>
      </c>
      <c r="Q11" s="29" t="s">
        <v>10</v>
      </c>
      <c r="R11" s="29" t="s">
        <v>10</v>
      </c>
      <c r="S11" s="29" t="s">
        <v>10</v>
      </c>
      <c r="T11" s="29" t="s">
        <v>11</v>
      </c>
      <c r="U11" s="29" t="s">
        <v>12</v>
      </c>
      <c r="V11" s="29" t="s">
        <v>13</v>
      </c>
      <c r="W11" s="29" t="s">
        <v>14</v>
      </c>
      <c r="X11" s="29" t="s">
        <v>15</v>
      </c>
      <c r="Y11" s="29" t="s">
        <v>16</v>
      </c>
      <c r="Z11" s="30" t="s">
        <v>6</v>
      </c>
      <c r="AA11" s="30" t="s">
        <v>687</v>
      </c>
      <c r="AB11" s="30" t="s">
        <v>1</v>
      </c>
      <c r="AC11" s="30" t="s">
        <v>2</v>
      </c>
      <c r="AD11" s="30" t="s">
        <v>3</v>
      </c>
      <c r="AE11" s="30" t="s">
        <v>4</v>
      </c>
      <c r="AF11" s="30" t="s">
        <v>5</v>
      </c>
      <c r="AG11" s="30" t="s">
        <v>1</v>
      </c>
      <c r="AH11" s="30" t="s">
        <v>2</v>
      </c>
      <c r="AI11" s="30" t="s">
        <v>3</v>
      </c>
      <c r="AJ11" s="30" t="s">
        <v>4</v>
      </c>
      <c r="AK11" s="30" t="s">
        <v>5</v>
      </c>
      <c r="AL11" s="30" t="s">
        <v>1</v>
      </c>
      <c r="AM11" s="30" t="s">
        <v>2</v>
      </c>
      <c r="AN11" s="30" t="s">
        <v>3</v>
      </c>
      <c r="AO11" s="30" t="s">
        <v>4</v>
      </c>
      <c r="AP11" s="30" t="s">
        <v>5</v>
      </c>
      <c r="AQ11" s="30" t="s">
        <v>1</v>
      </c>
      <c r="AR11" s="30" t="s">
        <v>2</v>
      </c>
      <c r="AS11" s="30" t="s">
        <v>3</v>
      </c>
      <c r="AT11" s="30" t="s">
        <v>4</v>
      </c>
      <c r="AU11" s="30" t="s">
        <v>5</v>
      </c>
      <c r="AV11" s="30" t="s">
        <v>1</v>
      </c>
      <c r="AW11" s="30" t="s">
        <v>2</v>
      </c>
      <c r="AX11" s="30" t="s">
        <v>3</v>
      </c>
      <c r="AY11" s="30" t="s">
        <v>4</v>
      </c>
      <c r="AZ11" s="30" t="s">
        <v>5</v>
      </c>
      <c r="BA11" s="30" t="s">
        <v>6</v>
      </c>
    </row>
    <row r="12" spans="1:53" ht="15" x14ac:dyDescent="0.25">
      <c r="B12" s="31" t="s">
        <v>7</v>
      </c>
      <c r="C12" s="29" t="s">
        <v>8</v>
      </c>
      <c r="D12" s="29" t="s">
        <v>9</v>
      </c>
      <c r="E12" s="29" t="s">
        <v>10</v>
      </c>
      <c r="F12" s="29" t="s">
        <v>10</v>
      </c>
      <c r="G12" s="29" t="s">
        <v>10</v>
      </c>
      <c r="H12" s="29" t="s">
        <v>10</v>
      </c>
      <c r="I12" s="29" t="s">
        <v>10</v>
      </c>
      <c r="J12" s="29" t="s">
        <v>10</v>
      </c>
      <c r="K12" s="29" t="s">
        <v>10</v>
      </c>
      <c r="L12" s="29" t="s">
        <v>10</v>
      </c>
      <c r="M12" s="29" t="s">
        <v>10</v>
      </c>
      <c r="N12" s="29" t="s">
        <v>10</v>
      </c>
      <c r="O12" s="29" t="s">
        <v>10</v>
      </c>
      <c r="P12" s="29" t="s">
        <v>10</v>
      </c>
      <c r="Q12" s="29" t="s">
        <v>10</v>
      </c>
      <c r="R12" s="29" t="s">
        <v>10</v>
      </c>
      <c r="S12" s="29" t="s">
        <v>10</v>
      </c>
      <c r="T12" s="29" t="s">
        <v>11</v>
      </c>
      <c r="U12" s="29" t="s">
        <v>12</v>
      </c>
      <c r="V12" s="29" t="s">
        <v>13</v>
      </c>
      <c r="W12" s="29" t="s">
        <v>14</v>
      </c>
      <c r="X12" s="29" t="s">
        <v>15</v>
      </c>
      <c r="Y12" s="29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</row>
    <row r="13" spans="1:53" ht="15" hidden="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/>
      <c r="W13" s="3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61.5" customHeight="1" x14ac:dyDescent="0.25">
      <c r="B14" s="4" t="s">
        <v>18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5" t="s">
        <v>17</v>
      </c>
      <c r="AA14" s="5" t="s">
        <v>17</v>
      </c>
      <c r="AB14" s="24">
        <f>AB15</f>
        <v>21179.9</v>
      </c>
      <c r="AC14" s="7">
        <v>0</v>
      </c>
      <c r="AD14" s="7">
        <v>0</v>
      </c>
      <c r="AE14" s="7">
        <v>0</v>
      </c>
      <c r="AF14" s="7">
        <v>0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7">
        <v>20172.8</v>
      </c>
      <c r="AR14" s="7">
        <v>0</v>
      </c>
      <c r="AS14" s="7">
        <v>0</v>
      </c>
      <c r="AT14" s="7">
        <v>0</v>
      </c>
      <c r="AU14" s="7">
        <v>0</v>
      </c>
      <c r="AV14" s="7">
        <v>20172.8</v>
      </c>
      <c r="AW14" s="7">
        <v>0</v>
      </c>
      <c r="AX14" s="7">
        <v>0</v>
      </c>
      <c r="AY14" s="7">
        <v>0</v>
      </c>
      <c r="AZ14" s="7">
        <v>0</v>
      </c>
      <c r="BA14" s="5" t="s">
        <v>17</v>
      </c>
    </row>
    <row r="15" spans="1:53" ht="24" customHeight="1" x14ac:dyDescent="0.25">
      <c r="B15" s="4" t="s">
        <v>18</v>
      </c>
      <c r="C15" s="4" t="s">
        <v>20</v>
      </c>
      <c r="D15" s="4" t="s">
        <v>21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5" t="s">
        <v>19</v>
      </c>
      <c r="AA15" s="5" t="s">
        <v>19</v>
      </c>
      <c r="AB15" s="24">
        <f>21180-0.1</f>
        <v>21179.9</v>
      </c>
      <c r="AC15" s="7">
        <v>0</v>
      </c>
      <c r="AD15" s="7">
        <v>0</v>
      </c>
      <c r="AE15" s="7">
        <v>0</v>
      </c>
      <c r="AF15" s="7">
        <v>0</v>
      </c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7">
        <v>20172.8</v>
      </c>
      <c r="AR15" s="7">
        <v>0</v>
      </c>
      <c r="AS15" s="7">
        <v>0</v>
      </c>
      <c r="AT15" s="7">
        <v>0</v>
      </c>
      <c r="AU15" s="7">
        <v>0</v>
      </c>
      <c r="AV15" s="7">
        <v>20172.8</v>
      </c>
      <c r="AW15" s="7">
        <v>0</v>
      </c>
      <c r="AX15" s="7">
        <v>0</v>
      </c>
      <c r="AY15" s="7">
        <v>0</v>
      </c>
      <c r="AZ15" s="7">
        <v>0</v>
      </c>
      <c r="BA15" s="5" t="s">
        <v>19</v>
      </c>
    </row>
    <row r="16" spans="1:53" ht="52.5" customHeight="1" x14ac:dyDescent="0.25">
      <c r="B16" s="4" t="s">
        <v>18</v>
      </c>
      <c r="C16" s="4" t="s">
        <v>20</v>
      </c>
      <c r="D16" s="4" t="s">
        <v>23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  <c r="Z16" s="5" t="s">
        <v>22</v>
      </c>
      <c r="AA16" s="5" t="s">
        <v>22</v>
      </c>
      <c r="AB16" s="24">
        <v>9085.7000000000007</v>
      </c>
      <c r="AC16" s="7">
        <v>0</v>
      </c>
      <c r="AD16" s="7">
        <v>0</v>
      </c>
      <c r="AE16" s="7">
        <v>0</v>
      </c>
      <c r="AF16" s="7">
        <v>0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7">
        <v>8078.5</v>
      </c>
      <c r="AR16" s="7">
        <v>0</v>
      </c>
      <c r="AS16" s="7">
        <v>0</v>
      </c>
      <c r="AT16" s="7">
        <v>0</v>
      </c>
      <c r="AU16" s="7">
        <v>0</v>
      </c>
      <c r="AV16" s="7">
        <v>8078.5</v>
      </c>
      <c r="AW16" s="7">
        <v>0</v>
      </c>
      <c r="AX16" s="7">
        <v>0</v>
      </c>
      <c r="AY16" s="7">
        <v>0</v>
      </c>
      <c r="AZ16" s="7">
        <v>0</v>
      </c>
      <c r="BA16" s="5" t="s">
        <v>22</v>
      </c>
    </row>
    <row r="17" spans="2:53" ht="21.75" customHeight="1" x14ac:dyDescent="0.25">
      <c r="B17" s="10" t="s">
        <v>18</v>
      </c>
      <c r="C17" s="10" t="s">
        <v>20</v>
      </c>
      <c r="D17" s="10" t="s">
        <v>23</v>
      </c>
      <c r="E17" s="10" t="s">
        <v>299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9" t="s">
        <v>24</v>
      </c>
      <c r="AA17" s="9" t="s">
        <v>24</v>
      </c>
      <c r="AB17" s="25">
        <v>9085.7000000000007</v>
      </c>
      <c r="AC17" s="12">
        <v>0</v>
      </c>
      <c r="AD17" s="12">
        <v>0</v>
      </c>
      <c r="AE17" s="12">
        <v>0</v>
      </c>
      <c r="AF17" s="12">
        <v>0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2">
        <v>8078.5</v>
      </c>
      <c r="AR17" s="12">
        <v>0</v>
      </c>
      <c r="AS17" s="12">
        <v>0</v>
      </c>
      <c r="AT17" s="12">
        <v>0</v>
      </c>
      <c r="AU17" s="12">
        <v>0</v>
      </c>
      <c r="AV17" s="12">
        <v>8078.5</v>
      </c>
      <c r="AW17" s="12">
        <v>0</v>
      </c>
      <c r="AX17" s="12">
        <v>0</v>
      </c>
      <c r="AY17" s="12">
        <v>0</v>
      </c>
      <c r="AZ17" s="12">
        <v>0</v>
      </c>
      <c r="BA17" s="9" t="s">
        <v>24</v>
      </c>
    </row>
    <row r="18" spans="2:53" ht="39" customHeight="1" x14ac:dyDescent="0.25">
      <c r="B18" s="10" t="s">
        <v>18</v>
      </c>
      <c r="C18" s="10" t="s">
        <v>20</v>
      </c>
      <c r="D18" s="10" t="s">
        <v>23</v>
      </c>
      <c r="E18" s="10" t="s">
        <v>300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9" t="s">
        <v>25</v>
      </c>
      <c r="AA18" s="9" t="s">
        <v>25</v>
      </c>
      <c r="AB18" s="25">
        <v>9085.7000000000007</v>
      </c>
      <c r="AC18" s="12">
        <v>0</v>
      </c>
      <c r="AD18" s="12">
        <v>0</v>
      </c>
      <c r="AE18" s="12">
        <v>0</v>
      </c>
      <c r="AF18" s="12">
        <v>0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2">
        <v>8078.5</v>
      </c>
      <c r="AR18" s="12">
        <v>0</v>
      </c>
      <c r="AS18" s="12">
        <v>0</v>
      </c>
      <c r="AT18" s="12">
        <v>0</v>
      </c>
      <c r="AU18" s="12">
        <v>0</v>
      </c>
      <c r="AV18" s="12">
        <v>8078.5</v>
      </c>
      <c r="AW18" s="12">
        <v>0</v>
      </c>
      <c r="AX18" s="12">
        <v>0</v>
      </c>
      <c r="AY18" s="12">
        <v>0</v>
      </c>
      <c r="AZ18" s="12">
        <v>0</v>
      </c>
      <c r="BA18" s="9" t="s">
        <v>25</v>
      </c>
    </row>
    <row r="19" spans="2:53" ht="33" customHeight="1" x14ac:dyDescent="0.25">
      <c r="B19" s="10" t="s">
        <v>18</v>
      </c>
      <c r="C19" s="10" t="s">
        <v>20</v>
      </c>
      <c r="D19" s="10" t="s">
        <v>23</v>
      </c>
      <c r="E19" s="10" t="s">
        <v>301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1"/>
      <c r="X19" s="11"/>
      <c r="Y19" s="11"/>
      <c r="Z19" s="9" t="s">
        <v>26</v>
      </c>
      <c r="AA19" s="9" t="s">
        <v>26</v>
      </c>
      <c r="AB19" s="25">
        <v>9015.2000000000007</v>
      </c>
      <c r="AC19" s="12">
        <v>0</v>
      </c>
      <c r="AD19" s="12">
        <v>0</v>
      </c>
      <c r="AE19" s="12">
        <v>0</v>
      </c>
      <c r="AF19" s="12">
        <v>0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2">
        <v>8008</v>
      </c>
      <c r="AR19" s="12">
        <v>0</v>
      </c>
      <c r="AS19" s="12">
        <v>0</v>
      </c>
      <c r="AT19" s="12">
        <v>0</v>
      </c>
      <c r="AU19" s="12">
        <v>0</v>
      </c>
      <c r="AV19" s="12">
        <v>8008</v>
      </c>
      <c r="AW19" s="12">
        <v>0</v>
      </c>
      <c r="AX19" s="12">
        <v>0</v>
      </c>
      <c r="AY19" s="12">
        <v>0</v>
      </c>
      <c r="AZ19" s="12">
        <v>0</v>
      </c>
      <c r="BA19" s="9" t="s">
        <v>26</v>
      </c>
    </row>
    <row r="20" spans="2:53" ht="73.5" customHeight="1" x14ac:dyDescent="0.25">
      <c r="B20" s="15" t="s">
        <v>18</v>
      </c>
      <c r="C20" s="15" t="s">
        <v>20</v>
      </c>
      <c r="D20" s="15" t="s">
        <v>23</v>
      </c>
      <c r="E20" s="15" t="s">
        <v>301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 t="s">
        <v>28</v>
      </c>
      <c r="U20" s="15"/>
      <c r="V20" s="16"/>
      <c r="W20" s="16"/>
      <c r="X20" s="16"/>
      <c r="Y20" s="16"/>
      <c r="Z20" s="14" t="s">
        <v>27</v>
      </c>
      <c r="AA20" s="14" t="s">
        <v>27</v>
      </c>
      <c r="AB20" s="26">
        <v>7994.5</v>
      </c>
      <c r="AC20" s="17">
        <v>0</v>
      </c>
      <c r="AD20" s="17">
        <v>0</v>
      </c>
      <c r="AE20" s="17">
        <v>0</v>
      </c>
      <c r="AF20" s="17">
        <v>0</v>
      </c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7">
        <v>7994.5</v>
      </c>
      <c r="AR20" s="17">
        <v>0</v>
      </c>
      <c r="AS20" s="17">
        <v>0</v>
      </c>
      <c r="AT20" s="17">
        <v>0</v>
      </c>
      <c r="AU20" s="17">
        <v>0</v>
      </c>
      <c r="AV20" s="17">
        <v>7994.5</v>
      </c>
      <c r="AW20" s="17">
        <v>0</v>
      </c>
      <c r="AX20" s="17">
        <v>0</v>
      </c>
      <c r="AY20" s="17">
        <v>0</v>
      </c>
      <c r="AZ20" s="17">
        <v>0</v>
      </c>
      <c r="BA20" s="14" t="s">
        <v>27</v>
      </c>
    </row>
    <row r="21" spans="2:53" ht="36.75" customHeight="1" x14ac:dyDescent="0.25">
      <c r="B21" s="15" t="s">
        <v>18</v>
      </c>
      <c r="C21" s="15" t="s">
        <v>20</v>
      </c>
      <c r="D21" s="15" t="s">
        <v>23</v>
      </c>
      <c r="E21" s="15" t="s">
        <v>301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 t="s">
        <v>30</v>
      </c>
      <c r="U21" s="15"/>
      <c r="V21" s="16"/>
      <c r="W21" s="16"/>
      <c r="X21" s="16"/>
      <c r="Y21" s="16"/>
      <c r="Z21" s="14" t="s">
        <v>29</v>
      </c>
      <c r="AA21" s="14" t="s">
        <v>29</v>
      </c>
      <c r="AB21" s="26">
        <v>1016.4</v>
      </c>
      <c r="AC21" s="17">
        <v>0</v>
      </c>
      <c r="AD21" s="17">
        <v>0</v>
      </c>
      <c r="AE21" s="17">
        <v>0</v>
      </c>
      <c r="AF21" s="17">
        <v>0</v>
      </c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7">
        <v>9.1999999999999993</v>
      </c>
      <c r="AR21" s="17">
        <v>0</v>
      </c>
      <c r="AS21" s="17">
        <v>0</v>
      </c>
      <c r="AT21" s="17">
        <v>0</v>
      </c>
      <c r="AU21" s="17">
        <v>0</v>
      </c>
      <c r="AV21" s="17">
        <v>9.1999999999999993</v>
      </c>
      <c r="AW21" s="17">
        <v>0</v>
      </c>
      <c r="AX21" s="17">
        <v>0</v>
      </c>
      <c r="AY21" s="17">
        <v>0</v>
      </c>
      <c r="AZ21" s="17">
        <v>0</v>
      </c>
      <c r="BA21" s="14" t="s">
        <v>29</v>
      </c>
    </row>
    <row r="22" spans="2:53" ht="23.25" customHeight="1" x14ac:dyDescent="0.25">
      <c r="B22" s="15" t="s">
        <v>18</v>
      </c>
      <c r="C22" s="15" t="s">
        <v>20</v>
      </c>
      <c r="D22" s="15" t="s">
        <v>23</v>
      </c>
      <c r="E22" s="15" t="s">
        <v>301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 t="s">
        <v>32</v>
      </c>
      <c r="U22" s="15"/>
      <c r="V22" s="16"/>
      <c r="W22" s="16"/>
      <c r="X22" s="16"/>
      <c r="Y22" s="16"/>
      <c r="Z22" s="14" t="s">
        <v>31</v>
      </c>
      <c r="AA22" s="14" t="s">
        <v>31</v>
      </c>
      <c r="AB22" s="26">
        <v>4.3</v>
      </c>
      <c r="AC22" s="17">
        <v>0</v>
      </c>
      <c r="AD22" s="17">
        <v>0</v>
      </c>
      <c r="AE22" s="17">
        <v>0</v>
      </c>
      <c r="AF22" s="17">
        <v>0</v>
      </c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7">
        <v>4.3</v>
      </c>
      <c r="AR22" s="17">
        <v>0</v>
      </c>
      <c r="AS22" s="17">
        <v>0</v>
      </c>
      <c r="AT22" s="17">
        <v>0</v>
      </c>
      <c r="AU22" s="17">
        <v>0</v>
      </c>
      <c r="AV22" s="17">
        <v>4.3</v>
      </c>
      <c r="AW22" s="17">
        <v>0</v>
      </c>
      <c r="AX22" s="17">
        <v>0</v>
      </c>
      <c r="AY22" s="17">
        <v>0</v>
      </c>
      <c r="AZ22" s="17">
        <v>0</v>
      </c>
      <c r="BA22" s="14" t="s">
        <v>31</v>
      </c>
    </row>
    <row r="23" spans="2:53" ht="47.25" customHeight="1" x14ac:dyDescent="0.25">
      <c r="B23" s="10" t="s">
        <v>18</v>
      </c>
      <c r="C23" s="10" t="s">
        <v>20</v>
      </c>
      <c r="D23" s="10" t="s">
        <v>23</v>
      </c>
      <c r="E23" s="10" t="s">
        <v>302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11"/>
      <c r="X23" s="11"/>
      <c r="Y23" s="11"/>
      <c r="Z23" s="9" t="s">
        <v>33</v>
      </c>
      <c r="AA23" s="9" t="s">
        <v>33</v>
      </c>
      <c r="AB23" s="25">
        <v>70.5</v>
      </c>
      <c r="AC23" s="12">
        <v>0</v>
      </c>
      <c r="AD23" s="12">
        <v>0</v>
      </c>
      <c r="AE23" s="12">
        <v>0</v>
      </c>
      <c r="AF23" s="12">
        <v>0</v>
      </c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2">
        <v>70.5</v>
      </c>
      <c r="AR23" s="12">
        <v>0</v>
      </c>
      <c r="AS23" s="12">
        <v>0</v>
      </c>
      <c r="AT23" s="12">
        <v>0</v>
      </c>
      <c r="AU23" s="12">
        <v>0</v>
      </c>
      <c r="AV23" s="12">
        <v>70.5</v>
      </c>
      <c r="AW23" s="12">
        <v>0</v>
      </c>
      <c r="AX23" s="12">
        <v>0</v>
      </c>
      <c r="AY23" s="12">
        <v>0</v>
      </c>
      <c r="AZ23" s="12">
        <v>0</v>
      </c>
      <c r="BA23" s="9" t="s">
        <v>33</v>
      </c>
    </row>
    <row r="24" spans="2:53" ht="70.5" customHeight="1" x14ac:dyDescent="0.25">
      <c r="B24" s="15" t="s">
        <v>18</v>
      </c>
      <c r="C24" s="15" t="s">
        <v>20</v>
      </c>
      <c r="D24" s="15" t="s">
        <v>23</v>
      </c>
      <c r="E24" s="15" t="s">
        <v>302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 t="s">
        <v>28</v>
      </c>
      <c r="U24" s="15"/>
      <c r="V24" s="16"/>
      <c r="W24" s="16"/>
      <c r="X24" s="16"/>
      <c r="Y24" s="16"/>
      <c r="Z24" s="14" t="s">
        <v>27</v>
      </c>
      <c r="AA24" s="14" t="s">
        <v>27</v>
      </c>
      <c r="AB24" s="26">
        <v>18.2</v>
      </c>
      <c r="AC24" s="17">
        <v>0</v>
      </c>
      <c r="AD24" s="17">
        <v>0</v>
      </c>
      <c r="AE24" s="17">
        <v>0</v>
      </c>
      <c r="AF24" s="17">
        <v>0</v>
      </c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7">
        <v>18.2</v>
      </c>
      <c r="AR24" s="17">
        <v>0</v>
      </c>
      <c r="AS24" s="17">
        <v>0</v>
      </c>
      <c r="AT24" s="17">
        <v>0</v>
      </c>
      <c r="AU24" s="17">
        <v>0</v>
      </c>
      <c r="AV24" s="17">
        <v>18.2</v>
      </c>
      <c r="AW24" s="17">
        <v>0</v>
      </c>
      <c r="AX24" s="17">
        <v>0</v>
      </c>
      <c r="AY24" s="17">
        <v>0</v>
      </c>
      <c r="AZ24" s="17">
        <v>0</v>
      </c>
      <c r="BA24" s="14" t="s">
        <v>27</v>
      </c>
    </row>
    <row r="25" spans="2:53" ht="36" customHeight="1" x14ac:dyDescent="0.25">
      <c r="B25" s="15" t="s">
        <v>18</v>
      </c>
      <c r="C25" s="15" t="s">
        <v>20</v>
      </c>
      <c r="D25" s="15" t="s">
        <v>23</v>
      </c>
      <c r="E25" s="15" t="s">
        <v>302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 t="s">
        <v>30</v>
      </c>
      <c r="U25" s="15"/>
      <c r="V25" s="16"/>
      <c r="W25" s="16"/>
      <c r="X25" s="16"/>
      <c r="Y25" s="16"/>
      <c r="Z25" s="14" t="s">
        <v>29</v>
      </c>
      <c r="AA25" s="14" t="s">
        <v>29</v>
      </c>
      <c r="AB25" s="26">
        <v>52.3</v>
      </c>
      <c r="AC25" s="17">
        <v>0</v>
      </c>
      <c r="AD25" s="17">
        <v>0</v>
      </c>
      <c r="AE25" s="17">
        <v>0</v>
      </c>
      <c r="AF25" s="17">
        <v>0</v>
      </c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7">
        <v>52.3</v>
      </c>
      <c r="AR25" s="17">
        <v>0</v>
      </c>
      <c r="AS25" s="17">
        <v>0</v>
      </c>
      <c r="AT25" s="17">
        <v>0</v>
      </c>
      <c r="AU25" s="17">
        <v>0</v>
      </c>
      <c r="AV25" s="17">
        <v>52.3</v>
      </c>
      <c r="AW25" s="17">
        <v>0</v>
      </c>
      <c r="AX25" s="17">
        <v>0</v>
      </c>
      <c r="AY25" s="17">
        <v>0</v>
      </c>
      <c r="AZ25" s="17">
        <v>0</v>
      </c>
      <c r="BA25" s="14" t="s">
        <v>29</v>
      </c>
    </row>
    <row r="26" spans="2:53" ht="21.75" customHeight="1" x14ac:dyDescent="0.25">
      <c r="B26" s="4" t="s">
        <v>18</v>
      </c>
      <c r="C26" s="4" t="s">
        <v>20</v>
      </c>
      <c r="D26" s="4" t="s">
        <v>35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  <c r="W26" s="6"/>
      <c r="X26" s="6"/>
      <c r="Y26" s="6"/>
      <c r="Z26" s="5" t="s">
        <v>34</v>
      </c>
      <c r="AA26" s="5" t="s">
        <v>34</v>
      </c>
      <c r="AB26" s="25">
        <f t="shared" ref="AB26:AB28" si="0">12094.3-0.1</f>
        <v>12094.199999999999</v>
      </c>
      <c r="AC26" s="7">
        <v>0</v>
      </c>
      <c r="AD26" s="7">
        <v>0</v>
      </c>
      <c r="AE26" s="7">
        <v>0</v>
      </c>
      <c r="AF26" s="7">
        <v>0</v>
      </c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7">
        <v>12094.3</v>
      </c>
      <c r="AR26" s="7">
        <v>0</v>
      </c>
      <c r="AS26" s="7">
        <v>0</v>
      </c>
      <c r="AT26" s="7">
        <v>0</v>
      </c>
      <c r="AU26" s="7">
        <v>0</v>
      </c>
      <c r="AV26" s="7">
        <v>12094.3</v>
      </c>
      <c r="AW26" s="7">
        <v>0</v>
      </c>
      <c r="AX26" s="7">
        <v>0</v>
      </c>
      <c r="AY26" s="7">
        <v>0</v>
      </c>
      <c r="AZ26" s="7">
        <v>0</v>
      </c>
      <c r="BA26" s="5" t="s">
        <v>34</v>
      </c>
    </row>
    <row r="27" spans="2:53" ht="25.5" customHeight="1" x14ac:dyDescent="0.25">
      <c r="B27" s="10" t="s">
        <v>18</v>
      </c>
      <c r="C27" s="10" t="s">
        <v>20</v>
      </c>
      <c r="D27" s="10" t="s">
        <v>35</v>
      </c>
      <c r="E27" s="10" t="s">
        <v>299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11"/>
      <c r="X27" s="11"/>
      <c r="Y27" s="11"/>
      <c r="Z27" s="9" t="s">
        <v>24</v>
      </c>
      <c r="AA27" s="9" t="s">
        <v>24</v>
      </c>
      <c r="AB27" s="25">
        <f t="shared" si="0"/>
        <v>12094.199999999999</v>
      </c>
      <c r="AC27" s="12">
        <v>0</v>
      </c>
      <c r="AD27" s="12">
        <v>0</v>
      </c>
      <c r="AE27" s="12">
        <v>0</v>
      </c>
      <c r="AF27" s="12">
        <v>0</v>
      </c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2">
        <v>12094.3</v>
      </c>
      <c r="AR27" s="12">
        <v>0</v>
      </c>
      <c r="AS27" s="12">
        <v>0</v>
      </c>
      <c r="AT27" s="12">
        <v>0</v>
      </c>
      <c r="AU27" s="12">
        <v>0</v>
      </c>
      <c r="AV27" s="12">
        <v>12094.3</v>
      </c>
      <c r="AW27" s="12">
        <v>0</v>
      </c>
      <c r="AX27" s="12">
        <v>0</v>
      </c>
      <c r="AY27" s="12">
        <v>0</v>
      </c>
      <c r="AZ27" s="12">
        <v>0</v>
      </c>
      <c r="BA27" s="9" t="s">
        <v>24</v>
      </c>
    </row>
    <row r="28" spans="2:53" ht="17.25" customHeight="1" x14ac:dyDescent="0.25">
      <c r="B28" s="10" t="s">
        <v>18</v>
      </c>
      <c r="C28" s="10" t="s">
        <v>20</v>
      </c>
      <c r="D28" s="10" t="s">
        <v>35</v>
      </c>
      <c r="E28" s="10" t="s">
        <v>303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11"/>
      <c r="X28" s="11"/>
      <c r="Y28" s="11"/>
      <c r="Z28" s="9" t="s">
        <v>36</v>
      </c>
      <c r="AA28" s="9" t="s">
        <v>36</v>
      </c>
      <c r="AB28" s="25">
        <f t="shared" si="0"/>
        <v>12094.199999999999</v>
      </c>
      <c r="AC28" s="12">
        <v>0</v>
      </c>
      <c r="AD28" s="12">
        <v>0</v>
      </c>
      <c r="AE28" s="12">
        <v>0</v>
      </c>
      <c r="AF28" s="12">
        <v>0</v>
      </c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2">
        <v>12094.3</v>
      </c>
      <c r="AR28" s="12">
        <v>0</v>
      </c>
      <c r="AS28" s="12">
        <v>0</v>
      </c>
      <c r="AT28" s="12">
        <v>0</v>
      </c>
      <c r="AU28" s="12">
        <v>0</v>
      </c>
      <c r="AV28" s="12">
        <v>12094.3</v>
      </c>
      <c r="AW28" s="12">
        <v>0</v>
      </c>
      <c r="AX28" s="12">
        <v>0</v>
      </c>
      <c r="AY28" s="12">
        <v>0</v>
      </c>
      <c r="AZ28" s="12">
        <v>0</v>
      </c>
      <c r="BA28" s="9" t="s">
        <v>36</v>
      </c>
    </row>
    <row r="29" spans="2:53" ht="37.5" customHeight="1" x14ac:dyDescent="0.25">
      <c r="B29" s="10" t="s">
        <v>18</v>
      </c>
      <c r="C29" s="10" t="s">
        <v>20</v>
      </c>
      <c r="D29" s="10" t="s">
        <v>35</v>
      </c>
      <c r="E29" s="10" t="s">
        <v>304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11"/>
      <c r="X29" s="11"/>
      <c r="Y29" s="11"/>
      <c r="Z29" s="9" t="s">
        <v>37</v>
      </c>
      <c r="AA29" s="9" t="s">
        <v>37</v>
      </c>
      <c r="AB29" s="25">
        <f>12094.3-0.1</f>
        <v>12094.199999999999</v>
      </c>
      <c r="AC29" s="12">
        <v>0</v>
      </c>
      <c r="AD29" s="12">
        <v>0</v>
      </c>
      <c r="AE29" s="12">
        <v>0</v>
      </c>
      <c r="AF29" s="12">
        <v>0</v>
      </c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2">
        <v>12094.3</v>
      </c>
      <c r="AR29" s="12">
        <v>0</v>
      </c>
      <c r="AS29" s="12">
        <v>0</v>
      </c>
      <c r="AT29" s="12">
        <v>0</v>
      </c>
      <c r="AU29" s="12">
        <v>0</v>
      </c>
      <c r="AV29" s="12">
        <v>12094.3</v>
      </c>
      <c r="AW29" s="12">
        <v>0</v>
      </c>
      <c r="AX29" s="12">
        <v>0</v>
      </c>
      <c r="AY29" s="12">
        <v>0</v>
      </c>
      <c r="AZ29" s="12">
        <v>0</v>
      </c>
      <c r="BA29" s="9" t="s">
        <v>37</v>
      </c>
    </row>
    <row r="30" spans="2:53" ht="72.75" customHeight="1" x14ac:dyDescent="0.25">
      <c r="B30" s="15" t="s">
        <v>18</v>
      </c>
      <c r="C30" s="15" t="s">
        <v>20</v>
      </c>
      <c r="D30" s="15" t="s">
        <v>35</v>
      </c>
      <c r="E30" s="15" t="s">
        <v>304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 t="s">
        <v>28</v>
      </c>
      <c r="U30" s="15"/>
      <c r="V30" s="16"/>
      <c r="W30" s="16"/>
      <c r="X30" s="16"/>
      <c r="Y30" s="16"/>
      <c r="Z30" s="14" t="s">
        <v>27</v>
      </c>
      <c r="AA30" s="14" t="s">
        <v>27</v>
      </c>
      <c r="AB30" s="26">
        <v>11682.1</v>
      </c>
      <c r="AC30" s="17">
        <v>0</v>
      </c>
      <c r="AD30" s="17">
        <v>0</v>
      </c>
      <c r="AE30" s="17">
        <v>0</v>
      </c>
      <c r="AF30" s="17">
        <v>0</v>
      </c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7">
        <v>11682.1</v>
      </c>
      <c r="AR30" s="17">
        <v>0</v>
      </c>
      <c r="AS30" s="17">
        <v>0</v>
      </c>
      <c r="AT30" s="17">
        <v>0</v>
      </c>
      <c r="AU30" s="17">
        <v>0</v>
      </c>
      <c r="AV30" s="17">
        <v>11682.1</v>
      </c>
      <c r="AW30" s="17">
        <v>0</v>
      </c>
      <c r="AX30" s="17">
        <v>0</v>
      </c>
      <c r="AY30" s="17">
        <v>0</v>
      </c>
      <c r="AZ30" s="17">
        <v>0</v>
      </c>
      <c r="BA30" s="14" t="s">
        <v>27</v>
      </c>
    </row>
    <row r="31" spans="2:53" ht="35.25" customHeight="1" x14ac:dyDescent="0.25">
      <c r="B31" s="15" t="s">
        <v>18</v>
      </c>
      <c r="C31" s="15" t="s">
        <v>20</v>
      </c>
      <c r="D31" s="15" t="s">
        <v>35</v>
      </c>
      <c r="E31" s="15" t="s">
        <v>304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 t="s">
        <v>30</v>
      </c>
      <c r="U31" s="15"/>
      <c r="V31" s="16"/>
      <c r="W31" s="16"/>
      <c r="X31" s="16"/>
      <c r="Y31" s="16"/>
      <c r="Z31" s="14" t="s">
        <v>29</v>
      </c>
      <c r="AA31" s="14" t="s">
        <v>29</v>
      </c>
      <c r="AB31" s="26">
        <f>412.2-0.1</f>
        <v>412.09999999999997</v>
      </c>
      <c r="AC31" s="17">
        <v>0</v>
      </c>
      <c r="AD31" s="17">
        <v>0</v>
      </c>
      <c r="AE31" s="17">
        <v>0</v>
      </c>
      <c r="AF31" s="17">
        <v>0</v>
      </c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7">
        <v>412.2</v>
      </c>
      <c r="AR31" s="17">
        <v>0</v>
      </c>
      <c r="AS31" s="17">
        <v>0</v>
      </c>
      <c r="AT31" s="17">
        <v>0</v>
      </c>
      <c r="AU31" s="17">
        <v>0</v>
      </c>
      <c r="AV31" s="17">
        <v>412.2</v>
      </c>
      <c r="AW31" s="17">
        <v>0</v>
      </c>
      <c r="AX31" s="17">
        <v>0</v>
      </c>
      <c r="AY31" s="17">
        <v>0</v>
      </c>
      <c r="AZ31" s="17">
        <v>0</v>
      </c>
      <c r="BA31" s="14" t="s">
        <v>29</v>
      </c>
    </row>
    <row r="32" spans="2:53" ht="36.75" customHeight="1" x14ac:dyDescent="0.25">
      <c r="B32" s="4" t="s">
        <v>39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6"/>
      <c r="W32" s="6"/>
      <c r="X32" s="6"/>
      <c r="Y32" s="6"/>
      <c r="Z32" s="5" t="s">
        <v>38</v>
      </c>
      <c r="AA32" s="5" t="s">
        <v>38</v>
      </c>
      <c r="AB32" s="24">
        <v>3498.1</v>
      </c>
      <c r="AC32" s="7">
        <v>0</v>
      </c>
      <c r="AD32" s="7">
        <v>0</v>
      </c>
      <c r="AE32" s="7">
        <v>0</v>
      </c>
      <c r="AF32" s="7">
        <v>0</v>
      </c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7">
        <v>3199.3</v>
      </c>
      <c r="AR32" s="7">
        <v>0</v>
      </c>
      <c r="AS32" s="7">
        <v>0</v>
      </c>
      <c r="AT32" s="7">
        <v>0</v>
      </c>
      <c r="AU32" s="7">
        <v>0</v>
      </c>
      <c r="AV32" s="7">
        <v>3199.3</v>
      </c>
      <c r="AW32" s="7">
        <v>0</v>
      </c>
      <c r="AX32" s="7">
        <v>0</v>
      </c>
      <c r="AY32" s="7">
        <v>0</v>
      </c>
      <c r="AZ32" s="7">
        <v>0</v>
      </c>
      <c r="BA32" s="5" t="s">
        <v>38</v>
      </c>
    </row>
    <row r="33" spans="2:53" ht="24" customHeight="1" x14ac:dyDescent="0.25">
      <c r="B33" s="4" t="s">
        <v>39</v>
      </c>
      <c r="C33" s="4" t="s">
        <v>20</v>
      </c>
      <c r="D33" s="4" t="s">
        <v>21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6"/>
      <c r="W33" s="6"/>
      <c r="X33" s="6"/>
      <c r="Y33" s="6"/>
      <c r="Z33" s="5" t="s">
        <v>19</v>
      </c>
      <c r="AA33" s="5" t="s">
        <v>19</v>
      </c>
      <c r="AB33" s="24">
        <v>3498.1</v>
      </c>
      <c r="AC33" s="7">
        <v>0</v>
      </c>
      <c r="AD33" s="7">
        <v>0</v>
      </c>
      <c r="AE33" s="7">
        <v>0</v>
      </c>
      <c r="AF33" s="7">
        <v>0</v>
      </c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7">
        <v>3199.3</v>
      </c>
      <c r="AR33" s="7">
        <v>0</v>
      </c>
      <c r="AS33" s="7">
        <v>0</v>
      </c>
      <c r="AT33" s="7">
        <v>0</v>
      </c>
      <c r="AU33" s="7">
        <v>0</v>
      </c>
      <c r="AV33" s="7">
        <v>3199.3</v>
      </c>
      <c r="AW33" s="7">
        <v>0</v>
      </c>
      <c r="AX33" s="7">
        <v>0</v>
      </c>
      <c r="AY33" s="7">
        <v>0</v>
      </c>
      <c r="AZ33" s="7">
        <v>0</v>
      </c>
      <c r="BA33" s="5" t="s">
        <v>19</v>
      </c>
    </row>
    <row r="34" spans="2:53" ht="49.5" customHeight="1" x14ac:dyDescent="0.25">
      <c r="B34" s="4" t="s">
        <v>39</v>
      </c>
      <c r="C34" s="4" t="s">
        <v>20</v>
      </c>
      <c r="D34" s="4" t="s">
        <v>23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6"/>
      <c r="W34" s="6"/>
      <c r="X34" s="6"/>
      <c r="Y34" s="6"/>
      <c r="Z34" s="5" t="s">
        <v>22</v>
      </c>
      <c r="AA34" s="5" t="s">
        <v>22</v>
      </c>
      <c r="AB34" s="24">
        <v>3498.1</v>
      </c>
      <c r="AC34" s="7">
        <v>0</v>
      </c>
      <c r="AD34" s="7">
        <v>0</v>
      </c>
      <c r="AE34" s="7">
        <v>0</v>
      </c>
      <c r="AF34" s="7">
        <v>0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7">
        <v>3199.3</v>
      </c>
      <c r="AR34" s="7">
        <v>0</v>
      </c>
      <c r="AS34" s="7">
        <v>0</v>
      </c>
      <c r="AT34" s="7">
        <v>0</v>
      </c>
      <c r="AU34" s="7">
        <v>0</v>
      </c>
      <c r="AV34" s="7">
        <v>3199.3</v>
      </c>
      <c r="AW34" s="7">
        <v>0</v>
      </c>
      <c r="AX34" s="7">
        <v>0</v>
      </c>
      <c r="AY34" s="7">
        <v>0</v>
      </c>
      <c r="AZ34" s="7">
        <v>0</v>
      </c>
      <c r="BA34" s="5" t="s">
        <v>22</v>
      </c>
    </row>
    <row r="35" spans="2:53" ht="21" customHeight="1" x14ac:dyDescent="0.25">
      <c r="B35" s="10" t="s">
        <v>39</v>
      </c>
      <c r="C35" s="10" t="s">
        <v>20</v>
      </c>
      <c r="D35" s="10" t="s">
        <v>23</v>
      </c>
      <c r="E35" s="10" t="s">
        <v>299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11"/>
      <c r="X35" s="11"/>
      <c r="Y35" s="11"/>
      <c r="Z35" s="9" t="s">
        <v>24</v>
      </c>
      <c r="AA35" s="9" t="s">
        <v>24</v>
      </c>
      <c r="AB35" s="25">
        <v>3498.1</v>
      </c>
      <c r="AC35" s="12">
        <v>0</v>
      </c>
      <c r="AD35" s="12">
        <v>0</v>
      </c>
      <c r="AE35" s="12">
        <v>0</v>
      </c>
      <c r="AF35" s="12">
        <v>0</v>
      </c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2">
        <v>3199.3</v>
      </c>
      <c r="AR35" s="12">
        <v>0</v>
      </c>
      <c r="AS35" s="12">
        <v>0</v>
      </c>
      <c r="AT35" s="12">
        <v>0</v>
      </c>
      <c r="AU35" s="12">
        <v>0</v>
      </c>
      <c r="AV35" s="12">
        <v>3199.3</v>
      </c>
      <c r="AW35" s="12">
        <v>0</v>
      </c>
      <c r="AX35" s="12">
        <v>0</v>
      </c>
      <c r="AY35" s="12">
        <v>0</v>
      </c>
      <c r="AZ35" s="12">
        <v>0</v>
      </c>
      <c r="BA35" s="9" t="s">
        <v>24</v>
      </c>
    </row>
    <row r="36" spans="2:53" ht="40.5" customHeight="1" x14ac:dyDescent="0.25">
      <c r="B36" s="10" t="s">
        <v>39</v>
      </c>
      <c r="C36" s="10" t="s">
        <v>20</v>
      </c>
      <c r="D36" s="10" t="s">
        <v>23</v>
      </c>
      <c r="E36" s="10" t="s">
        <v>300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11"/>
      <c r="X36" s="11"/>
      <c r="Y36" s="11"/>
      <c r="Z36" s="9" t="s">
        <v>25</v>
      </c>
      <c r="AA36" s="9" t="s">
        <v>25</v>
      </c>
      <c r="AB36" s="25">
        <v>3498.1</v>
      </c>
      <c r="AC36" s="12">
        <v>0</v>
      </c>
      <c r="AD36" s="12">
        <v>0</v>
      </c>
      <c r="AE36" s="12">
        <v>0</v>
      </c>
      <c r="AF36" s="12">
        <v>0</v>
      </c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2">
        <v>3199.3</v>
      </c>
      <c r="AR36" s="12">
        <v>0</v>
      </c>
      <c r="AS36" s="12">
        <v>0</v>
      </c>
      <c r="AT36" s="12">
        <v>0</v>
      </c>
      <c r="AU36" s="12">
        <v>0</v>
      </c>
      <c r="AV36" s="12">
        <v>3199.3</v>
      </c>
      <c r="AW36" s="12">
        <v>0</v>
      </c>
      <c r="AX36" s="12">
        <v>0</v>
      </c>
      <c r="AY36" s="12">
        <v>0</v>
      </c>
      <c r="AZ36" s="12">
        <v>0</v>
      </c>
      <c r="BA36" s="9" t="s">
        <v>25</v>
      </c>
    </row>
    <row r="37" spans="2:53" ht="35.25" customHeight="1" x14ac:dyDescent="0.25">
      <c r="B37" s="10" t="s">
        <v>39</v>
      </c>
      <c r="C37" s="10" t="s">
        <v>20</v>
      </c>
      <c r="D37" s="10" t="s">
        <v>23</v>
      </c>
      <c r="E37" s="10" t="s">
        <v>305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9" t="s">
        <v>40</v>
      </c>
      <c r="AA37" s="9" t="s">
        <v>40</v>
      </c>
      <c r="AB37" s="25">
        <v>1391.8</v>
      </c>
      <c r="AC37" s="12">
        <v>0</v>
      </c>
      <c r="AD37" s="12">
        <v>0</v>
      </c>
      <c r="AE37" s="12">
        <v>0</v>
      </c>
      <c r="AF37" s="12">
        <v>0</v>
      </c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2">
        <v>1391.8</v>
      </c>
      <c r="AR37" s="12">
        <v>0</v>
      </c>
      <c r="AS37" s="12">
        <v>0</v>
      </c>
      <c r="AT37" s="12">
        <v>0</v>
      </c>
      <c r="AU37" s="12">
        <v>0</v>
      </c>
      <c r="AV37" s="12">
        <v>1391.8</v>
      </c>
      <c r="AW37" s="12">
        <v>0</v>
      </c>
      <c r="AX37" s="12">
        <v>0</v>
      </c>
      <c r="AY37" s="12">
        <v>0</v>
      </c>
      <c r="AZ37" s="12">
        <v>0</v>
      </c>
      <c r="BA37" s="9" t="s">
        <v>40</v>
      </c>
    </row>
    <row r="38" spans="2:53" ht="66" customHeight="1" x14ac:dyDescent="0.25">
      <c r="B38" s="15" t="s">
        <v>39</v>
      </c>
      <c r="C38" s="15" t="s">
        <v>20</v>
      </c>
      <c r="D38" s="15" t="s">
        <v>23</v>
      </c>
      <c r="E38" s="15" t="s">
        <v>305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 t="s">
        <v>28</v>
      </c>
      <c r="U38" s="15"/>
      <c r="V38" s="16"/>
      <c r="W38" s="16"/>
      <c r="X38" s="16"/>
      <c r="Y38" s="16"/>
      <c r="Z38" s="14" t="s">
        <v>27</v>
      </c>
      <c r="AA38" s="14" t="s">
        <v>27</v>
      </c>
      <c r="AB38" s="26">
        <v>1391.8</v>
      </c>
      <c r="AC38" s="17">
        <v>0</v>
      </c>
      <c r="AD38" s="17">
        <v>0</v>
      </c>
      <c r="AE38" s="17">
        <v>0</v>
      </c>
      <c r="AF38" s="17">
        <v>0</v>
      </c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7">
        <v>1391.8</v>
      </c>
      <c r="AR38" s="17">
        <v>0</v>
      </c>
      <c r="AS38" s="17">
        <v>0</v>
      </c>
      <c r="AT38" s="17">
        <v>0</v>
      </c>
      <c r="AU38" s="17">
        <v>0</v>
      </c>
      <c r="AV38" s="17">
        <v>1391.8</v>
      </c>
      <c r="AW38" s="17">
        <v>0</v>
      </c>
      <c r="AX38" s="17">
        <v>0</v>
      </c>
      <c r="AY38" s="17">
        <v>0</v>
      </c>
      <c r="AZ38" s="17">
        <v>0</v>
      </c>
      <c r="BA38" s="14" t="s">
        <v>27</v>
      </c>
    </row>
    <row r="39" spans="2:53" ht="32.25" customHeight="1" x14ac:dyDescent="0.25">
      <c r="B39" s="10" t="s">
        <v>39</v>
      </c>
      <c r="C39" s="10" t="s">
        <v>20</v>
      </c>
      <c r="D39" s="10" t="s">
        <v>23</v>
      </c>
      <c r="E39" s="10" t="s">
        <v>306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11"/>
      <c r="X39" s="11"/>
      <c r="Y39" s="11"/>
      <c r="Z39" s="9" t="s">
        <v>41</v>
      </c>
      <c r="AA39" s="9" t="s">
        <v>41</v>
      </c>
      <c r="AB39" s="25">
        <v>2106.3000000000002</v>
      </c>
      <c r="AC39" s="12">
        <v>0</v>
      </c>
      <c r="AD39" s="12">
        <v>0</v>
      </c>
      <c r="AE39" s="12">
        <v>0</v>
      </c>
      <c r="AF39" s="12">
        <v>0</v>
      </c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2">
        <v>1807.5</v>
      </c>
      <c r="AR39" s="12">
        <v>0</v>
      </c>
      <c r="AS39" s="12">
        <v>0</v>
      </c>
      <c r="AT39" s="12">
        <v>0</v>
      </c>
      <c r="AU39" s="12">
        <v>0</v>
      </c>
      <c r="AV39" s="12">
        <v>1807.5</v>
      </c>
      <c r="AW39" s="12">
        <v>0</v>
      </c>
      <c r="AX39" s="12">
        <v>0</v>
      </c>
      <c r="AY39" s="12">
        <v>0</v>
      </c>
      <c r="AZ39" s="12">
        <v>0</v>
      </c>
      <c r="BA39" s="9" t="s">
        <v>41</v>
      </c>
    </row>
    <row r="40" spans="2:53" ht="65.25" customHeight="1" x14ac:dyDescent="0.25">
      <c r="B40" s="15" t="s">
        <v>39</v>
      </c>
      <c r="C40" s="15" t="s">
        <v>20</v>
      </c>
      <c r="D40" s="15" t="s">
        <v>23</v>
      </c>
      <c r="E40" s="15" t="s">
        <v>306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 t="s">
        <v>28</v>
      </c>
      <c r="U40" s="15"/>
      <c r="V40" s="16"/>
      <c r="W40" s="16"/>
      <c r="X40" s="16"/>
      <c r="Y40" s="16"/>
      <c r="Z40" s="14" t="s">
        <v>27</v>
      </c>
      <c r="AA40" s="14" t="s">
        <v>27</v>
      </c>
      <c r="AB40" s="26">
        <v>1863.5</v>
      </c>
      <c r="AC40" s="17">
        <v>0</v>
      </c>
      <c r="AD40" s="17">
        <v>0</v>
      </c>
      <c r="AE40" s="17">
        <v>0</v>
      </c>
      <c r="AF40" s="17">
        <v>0</v>
      </c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7">
        <v>1807.5</v>
      </c>
      <c r="AR40" s="17">
        <v>0</v>
      </c>
      <c r="AS40" s="17">
        <v>0</v>
      </c>
      <c r="AT40" s="17">
        <v>0</v>
      </c>
      <c r="AU40" s="17">
        <v>0</v>
      </c>
      <c r="AV40" s="17">
        <v>1807.5</v>
      </c>
      <c r="AW40" s="17">
        <v>0</v>
      </c>
      <c r="AX40" s="17">
        <v>0</v>
      </c>
      <c r="AY40" s="17">
        <v>0</v>
      </c>
      <c r="AZ40" s="17">
        <v>0</v>
      </c>
      <c r="BA40" s="14" t="s">
        <v>27</v>
      </c>
    </row>
    <row r="41" spans="2:53" ht="36" customHeight="1" x14ac:dyDescent="0.25">
      <c r="B41" s="15" t="s">
        <v>39</v>
      </c>
      <c r="C41" s="15" t="s">
        <v>20</v>
      </c>
      <c r="D41" s="15" t="s">
        <v>23</v>
      </c>
      <c r="E41" s="15" t="s">
        <v>306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 t="s">
        <v>30</v>
      </c>
      <c r="U41" s="15"/>
      <c r="V41" s="16"/>
      <c r="W41" s="16"/>
      <c r="X41" s="16"/>
      <c r="Y41" s="16"/>
      <c r="Z41" s="14" t="s">
        <v>29</v>
      </c>
      <c r="AA41" s="14" t="s">
        <v>29</v>
      </c>
      <c r="AB41" s="26">
        <v>242.8</v>
      </c>
      <c r="AC41" s="17">
        <v>0</v>
      </c>
      <c r="AD41" s="17">
        <v>0</v>
      </c>
      <c r="AE41" s="17">
        <v>0</v>
      </c>
      <c r="AF41" s="17">
        <v>0</v>
      </c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4" t="s">
        <v>29</v>
      </c>
    </row>
    <row r="42" spans="2:53" ht="38.25" customHeight="1" x14ac:dyDescent="0.25">
      <c r="B42" s="4" t="s">
        <v>43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6"/>
      <c r="W42" s="6"/>
      <c r="X42" s="6"/>
      <c r="Y42" s="6"/>
      <c r="Z42" s="5" t="s">
        <v>42</v>
      </c>
      <c r="AA42" s="5" t="s">
        <v>42</v>
      </c>
      <c r="AB42" s="24">
        <v>369739.2</v>
      </c>
      <c r="AC42" s="7">
        <v>0</v>
      </c>
      <c r="AD42" s="7">
        <v>0</v>
      </c>
      <c r="AE42" s="7">
        <v>9691.2999999999993</v>
      </c>
      <c r="AF42" s="7">
        <v>0</v>
      </c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7">
        <v>414605.7</v>
      </c>
      <c r="AR42" s="7">
        <v>0</v>
      </c>
      <c r="AS42" s="7">
        <v>0</v>
      </c>
      <c r="AT42" s="7">
        <v>272.2</v>
      </c>
      <c r="AU42" s="7">
        <v>0</v>
      </c>
      <c r="AV42" s="7">
        <v>383501.4</v>
      </c>
      <c r="AW42" s="7">
        <v>0</v>
      </c>
      <c r="AX42" s="7">
        <v>0</v>
      </c>
      <c r="AY42" s="7">
        <v>21.9</v>
      </c>
      <c r="AZ42" s="7">
        <v>0</v>
      </c>
      <c r="BA42" s="5" t="s">
        <v>42</v>
      </c>
    </row>
    <row r="43" spans="2:53" ht="25.5" customHeight="1" x14ac:dyDescent="0.25">
      <c r="B43" s="4" t="s">
        <v>43</v>
      </c>
      <c r="C43" s="4" t="s">
        <v>20</v>
      </c>
      <c r="D43" s="4" t="s">
        <v>21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6"/>
      <c r="W43" s="6"/>
      <c r="X43" s="6"/>
      <c r="Y43" s="6"/>
      <c r="Z43" s="5" t="s">
        <v>19</v>
      </c>
      <c r="AA43" s="5" t="s">
        <v>19</v>
      </c>
      <c r="AB43" s="24">
        <v>113025.2</v>
      </c>
      <c r="AC43" s="7">
        <v>0</v>
      </c>
      <c r="AD43" s="7">
        <v>0</v>
      </c>
      <c r="AE43" s="7">
        <v>0</v>
      </c>
      <c r="AF43" s="7">
        <v>0</v>
      </c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7">
        <v>96784.9</v>
      </c>
      <c r="AR43" s="7">
        <v>0</v>
      </c>
      <c r="AS43" s="7">
        <v>0</v>
      </c>
      <c r="AT43" s="7">
        <v>0</v>
      </c>
      <c r="AU43" s="7">
        <v>0</v>
      </c>
      <c r="AV43" s="7">
        <v>80240</v>
      </c>
      <c r="AW43" s="7">
        <v>0</v>
      </c>
      <c r="AX43" s="7">
        <v>0</v>
      </c>
      <c r="AY43" s="7">
        <v>0</v>
      </c>
      <c r="AZ43" s="7">
        <v>0</v>
      </c>
      <c r="BA43" s="5" t="s">
        <v>19</v>
      </c>
    </row>
    <row r="44" spans="2:53" ht="35.25" customHeight="1" x14ac:dyDescent="0.25">
      <c r="B44" s="4" t="s">
        <v>43</v>
      </c>
      <c r="C44" s="4" t="s">
        <v>20</v>
      </c>
      <c r="D44" s="4" t="s">
        <v>45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  <c r="W44" s="6"/>
      <c r="X44" s="6"/>
      <c r="Y44" s="6"/>
      <c r="Z44" s="5" t="s">
        <v>44</v>
      </c>
      <c r="AA44" s="5" t="s">
        <v>44</v>
      </c>
      <c r="AB44" s="24">
        <v>2127.1999999999998</v>
      </c>
      <c r="AC44" s="7">
        <v>0</v>
      </c>
      <c r="AD44" s="7">
        <v>0</v>
      </c>
      <c r="AE44" s="7">
        <v>0</v>
      </c>
      <c r="AF44" s="7">
        <v>0</v>
      </c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7">
        <v>2127.4</v>
      </c>
      <c r="AR44" s="7">
        <v>0</v>
      </c>
      <c r="AS44" s="7">
        <v>0</v>
      </c>
      <c r="AT44" s="7">
        <v>0</v>
      </c>
      <c r="AU44" s="7">
        <v>0</v>
      </c>
      <c r="AV44" s="7">
        <v>2127.4</v>
      </c>
      <c r="AW44" s="7">
        <v>0</v>
      </c>
      <c r="AX44" s="7">
        <v>0</v>
      </c>
      <c r="AY44" s="7">
        <v>0</v>
      </c>
      <c r="AZ44" s="7">
        <v>0</v>
      </c>
      <c r="BA44" s="5" t="s">
        <v>44</v>
      </c>
    </row>
    <row r="45" spans="2:53" ht="21" customHeight="1" x14ac:dyDescent="0.25">
      <c r="B45" s="10" t="s">
        <v>43</v>
      </c>
      <c r="C45" s="10" t="s">
        <v>20</v>
      </c>
      <c r="D45" s="10" t="s">
        <v>45</v>
      </c>
      <c r="E45" s="10" t="s">
        <v>299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9" t="s">
        <v>24</v>
      </c>
      <c r="AA45" s="9" t="s">
        <v>24</v>
      </c>
      <c r="AB45" s="25">
        <v>2127.1999999999998</v>
      </c>
      <c r="AC45" s="12">
        <v>0</v>
      </c>
      <c r="AD45" s="12">
        <v>0</v>
      </c>
      <c r="AE45" s="12">
        <v>0</v>
      </c>
      <c r="AF45" s="12">
        <v>0</v>
      </c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2">
        <v>2127.4</v>
      </c>
      <c r="AR45" s="12">
        <v>0</v>
      </c>
      <c r="AS45" s="12">
        <v>0</v>
      </c>
      <c r="AT45" s="12">
        <v>0</v>
      </c>
      <c r="AU45" s="12">
        <v>0</v>
      </c>
      <c r="AV45" s="12">
        <v>2127.4</v>
      </c>
      <c r="AW45" s="12">
        <v>0</v>
      </c>
      <c r="AX45" s="12">
        <v>0</v>
      </c>
      <c r="AY45" s="12">
        <v>0</v>
      </c>
      <c r="AZ45" s="12">
        <v>0</v>
      </c>
      <c r="BA45" s="9" t="s">
        <v>24</v>
      </c>
    </row>
    <row r="46" spans="2:53" ht="38.25" customHeight="1" x14ac:dyDescent="0.25">
      <c r="B46" s="10" t="s">
        <v>43</v>
      </c>
      <c r="C46" s="10" t="s">
        <v>20</v>
      </c>
      <c r="D46" s="10" t="s">
        <v>45</v>
      </c>
      <c r="E46" s="10" t="s">
        <v>300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1"/>
      <c r="W46" s="11"/>
      <c r="X46" s="11"/>
      <c r="Y46" s="11"/>
      <c r="Z46" s="9" t="s">
        <v>25</v>
      </c>
      <c r="AA46" s="9" t="s">
        <v>25</v>
      </c>
      <c r="AB46" s="25">
        <v>2127.1999999999998</v>
      </c>
      <c r="AC46" s="12">
        <v>0</v>
      </c>
      <c r="AD46" s="12">
        <v>0</v>
      </c>
      <c r="AE46" s="12">
        <v>0</v>
      </c>
      <c r="AF46" s="12">
        <v>0</v>
      </c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2">
        <v>2127.4</v>
      </c>
      <c r="AR46" s="12">
        <v>0</v>
      </c>
      <c r="AS46" s="12">
        <v>0</v>
      </c>
      <c r="AT46" s="12">
        <v>0</v>
      </c>
      <c r="AU46" s="12">
        <v>0</v>
      </c>
      <c r="AV46" s="12">
        <v>2127.4</v>
      </c>
      <c r="AW46" s="12">
        <v>0</v>
      </c>
      <c r="AX46" s="12">
        <v>0</v>
      </c>
      <c r="AY46" s="12">
        <v>0</v>
      </c>
      <c r="AZ46" s="12">
        <v>0</v>
      </c>
      <c r="BA46" s="9" t="s">
        <v>25</v>
      </c>
    </row>
    <row r="47" spans="2:53" ht="24" customHeight="1" x14ac:dyDescent="0.25">
      <c r="B47" s="10" t="s">
        <v>43</v>
      </c>
      <c r="C47" s="10" t="s">
        <v>20</v>
      </c>
      <c r="D47" s="10" t="s">
        <v>45</v>
      </c>
      <c r="E47" s="10" t="s">
        <v>307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  <c r="W47" s="11"/>
      <c r="X47" s="11"/>
      <c r="Y47" s="11"/>
      <c r="Z47" s="9" t="s">
        <v>46</v>
      </c>
      <c r="AA47" s="9" t="s">
        <v>46</v>
      </c>
      <c r="AB47" s="25">
        <v>2127.1999999999998</v>
      </c>
      <c r="AC47" s="12">
        <v>0</v>
      </c>
      <c r="AD47" s="12">
        <v>0</v>
      </c>
      <c r="AE47" s="12">
        <v>0</v>
      </c>
      <c r="AF47" s="12">
        <v>0</v>
      </c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2">
        <v>2127.4</v>
      </c>
      <c r="AR47" s="12">
        <v>0</v>
      </c>
      <c r="AS47" s="12">
        <v>0</v>
      </c>
      <c r="AT47" s="12">
        <v>0</v>
      </c>
      <c r="AU47" s="12">
        <v>0</v>
      </c>
      <c r="AV47" s="12">
        <v>2127.4</v>
      </c>
      <c r="AW47" s="12">
        <v>0</v>
      </c>
      <c r="AX47" s="12">
        <v>0</v>
      </c>
      <c r="AY47" s="12">
        <v>0</v>
      </c>
      <c r="AZ47" s="12">
        <v>0</v>
      </c>
      <c r="BA47" s="9" t="s">
        <v>46</v>
      </c>
    </row>
    <row r="48" spans="2:53" ht="69" customHeight="1" x14ac:dyDescent="0.25">
      <c r="B48" s="15" t="s">
        <v>43</v>
      </c>
      <c r="C48" s="15" t="s">
        <v>20</v>
      </c>
      <c r="D48" s="15" t="s">
        <v>45</v>
      </c>
      <c r="E48" s="15" t="s">
        <v>307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 t="s">
        <v>28</v>
      </c>
      <c r="U48" s="15"/>
      <c r="V48" s="16"/>
      <c r="W48" s="16"/>
      <c r="X48" s="16"/>
      <c r="Y48" s="16"/>
      <c r="Z48" s="14" t="s">
        <v>27</v>
      </c>
      <c r="AA48" s="14" t="s">
        <v>27</v>
      </c>
      <c r="AB48" s="26">
        <v>2127.1999999999998</v>
      </c>
      <c r="AC48" s="17">
        <v>0</v>
      </c>
      <c r="AD48" s="17">
        <v>0</v>
      </c>
      <c r="AE48" s="17">
        <v>0</v>
      </c>
      <c r="AF48" s="17">
        <v>0</v>
      </c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7">
        <v>2127.4</v>
      </c>
      <c r="AR48" s="17">
        <v>0</v>
      </c>
      <c r="AS48" s="17">
        <v>0</v>
      </c>
      <c r="AT48" s="17">
        <v>0</v>
      </c>
      <c r="AU48" s="17">
        <v>0</v>
      </c>
      <c r="AV48" s="17">
        <v>2127.4</v>
      </c>
      <c r="AW48" s="17">
        <v>0</v>
      </c>
      <c r="AX48" s="17">
        <v>0</v>
      </c>
      <c r="AY48" s="17">
        <v>0</v>
      </c>
      <c r="AZ48" s="17">
        <v>0</v>
      </c>
      <c r="BA48" s="14" t="s">
        <v>27</v>
      </c>
    </row>
    <row r="49" spans="2:53" ht="51" customHeight="1" x14ac:dyDescent="0.25">
      <c r="B49" s="4" t="s">
        <v>43</v>
      </c>
      <c r="C49" s="4" t="s">
        <v>20</v>
      </c>
      <c r="D49" s="4" t="s">
        <v>48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6"/>
      <c r="W49" s="6"/>
      <c r="X49" s="6"/>
      <c r="Y49" s="6"/>
      <c r="Z49" s="5" t="s">
        <v>47</v>
      </c>
      <c r="AA49" s="5" t="s">
        <v>47</v>
      </c>
      <c r="AB49" s="24">
        <v>50292.9</v>
      </c>
      <c r="AC49" s="7">
        <v>0</v>
      </c>
      <c r="AD49" s="7">
        <v>0</v>
      </c>
      <c r="AE49" s="7">
        <v>0</v>
      </c>
      <c r="AF49" s="7">
        <v>0</v>
      </c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7">
        <v>40227.5</v>
      </c>
      <c r="AR49" s="7">
        <v>0</v>
      </c>
      <c r="AS49" s="7">
        <v>0</v>
      </c>
      <c r="AT49" s="7">
        <v>0</v>
      </c>
      <c r="AU49" s="7">
        <v>0</v>
      </c>
      <c r="AV49" s="7">
        <v>40227.5</v>
      </c>
      <c r="AW49" s="7">
        <v>0</v>
      </c>
      <c r="AX49" s="7">
        <v>0</v>
      </c>
      <c r="AY49" s="7">
        <v>0</v>
      </c>
      <c r="AZ49" s="7">
        <v>0</v>
      </c>
      <c r="BA49" s="5" t="s">
        <v>47</v>
      </c>
    </row>
    <row r="50" spans="2:53" ht="33.75" customHeight="1" x14ac:dyDescent="0.25">
      <c r="B50" s="10" t="s">
        <v>43</v>
      </c>
      <c r="C50" s="10" t="s">
        <v>20</v>
      </c>
      <c r="D50" s="10" t="s">
        <v>48</v>
      </c>
      <c r="E50" s="10" t="s">
        <v>308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1"/>
      <c r="W50" s="11"/>
      <c r="X50" s="11"/>
      <c r="Y50" s="11"/>
      <c r="Z50" s="9" t="s">
        <v>49</v>
      </c>
      <c r="AA50" s="9" t="s">
        <v>49</v>
      </c>
      <c r="AB50" s="25">
        <v>65</v>
      </c>
      <c r="AC50" s="12">
        <v>0</v>
      </c>
      <c r="AD50" s="12">
        <v>0</v>
      </c>
      <c r="AE50" s="12">
        <v>0</v>
      </c>
      <c r="AF50" s="12">
        <v>0</v>
      </c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2">
        <v>130.1</v>
      </c>
      <c r="AR50" s="12">
        <v>0</v>
      </c>
      <c r="AS50" s="12">
        <v>0</v>
      </c>
      <c r="AT50" s="12">
        <v>0</v>
      </c>
      <c r="AU50" s="12">
        <v>0</v>
      </c>
      <c r="AV50" s="12">
        <v>130.1</v>
      </c>
      <c r="AW50" s="12">
        <v>0</v>
      </c>
      <c r="AX50" s="12">
        <v>0</v>
      </c>
      <c r="AY50" s="12">
        <v>0</v>
      </c>
      <c r="AZ50" s="12">
        <v>0</v>
      </c>
      <c r="BA50" s="9" t="s">
        <v>49</v>
      </c>
    </row>
    <row r="51" spans="2:53" ht="64.5" customHeight="1" x14ac:dyDescent="0.25">
      <c r="B51" s="10" t="s">
        <v>43</v>
      </c>
      <c r="C51" s="10" t="s">
        <v>20</v>
      </c>
      <c r="D51" s="10" t="s">
        <v>48</v>
      </c>
      <c r="E51" s="10" t="s">
        <v>309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  <c r="W51" s="11"/>
      <c r="X51" s="11"/>
      <c r="Y51" s="11"/>
      <c r="Z51" s="9" t="s">
        <v>50</v>
      </c>
      <c r="AA51" s="9" t="s">
        <v>50</v>
      </c>
      <c r="AB51" s="25">
        <v>65</v>
      </c>
      <c r="AC51" s="12">
        <v>0</v>
      </c>
      <c r="AD51" s="12">
        <v>0</v>
      </c>
      <c r="AE51" s="12">
        <v>0</v>
      </c>
      <c r="AF51" s="12">
        <v>0</v>
      </c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2">
        <v>130.1</v>
      </c>
      <c r="AR51" s="12">
        <v>0</v>
      </c>
      <c r="AS51" s="12">
        <v>0</v>
      </c>
      <c r="AT51" s="12">
        <v>0</v>
      </c>
      <c r="AU51" s="12">
        <v>0</v>
      </c>
      <c r="AV51" s="12">
        <v>130.1</v>
      </c>
      <c r="AW51" s="12">
        <v>0</v>
      </c>
      <c r="AX51" s="12">
        <v>0</v>
      </c>
      <c r="AY51" s="12">
        <v>0</v>
      </c>
      <c r="AZ51" s="12">
        <v>0</v>
      </c>
      <c r="BA51" s="9" t="s">
        <v>50</v>
      </c>
    </row>
    <row r="52" spans="2:53" ht="33" customHeight="1" x14ac:dyDescent="0.25">
      <c r="B52" s="10" t="s">
        <v>43</v>
      </c>
      <c r="C52" s="10" t="s">
        <v>20</v>
      </c>
      <c r="D52" s="10" t="s">
        <v>48</v>
      </c>
      <c r="E52" s="10" t="s">
        <v>310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1"/>
      <c r="W52" s="11"/>
      <c r="X52" s="11"/>
      <c r="Y52" s="11"/>
      <c r="Z52" s="9" t="s">
        <v>51</v>
      </c>
      <c r="AA52" s="9" t="s">
        <v>51</v>
      </c>
      <c r="AB52" s="25">
        <v>65</v>
      </c>
      <c r="AC52" s="12">
        <v>0</v>
      </c>
      <c r="AD52" s="12">
        <v>0</v>
      </c>
      <c r="AE52" s="12">
        <v>0</v>
      </c>
      <c r="AF52" s="12">
        <v>0</v>
      </c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2">
        <v>130.1</v>
      </c>
      <c r="AR52" s="12">
        <v>0</v>
      </c>
      <c r="AS52" s="12">
        <v>0</v>
      </c>
      <c r="AT52" s="12">
        <v>0</v>
      </c>
      <c r="AU52" s="12">
        <v>0</v>
      </c>
      <c r="AV52" s="12">
        <v>130.1</v>
      </c>
      <c r="AW52" s="12">
        <v>0</v>
      </c>
      <c r="AX52" s="12">
        <v>0</v>
      </c>
      <c r="AY52" s="12">
        <v>0</v>
      </c>
      <c r="AZ52" s="12">
        <v>0</v>
      </c>
      <c r="BA52" s="9" t="s">
        <v>51</v>
      </c>
    </row>
    <row r="53" spans="2:53" ht="70.5" customHeight="1" x14ac:dyDescent="0.25">
      <c r="B53" s="10" t="s">
        <v>43</v>
      </c>
      <c r="C53" s="10" t="s">
        <v>20</v>
      </c>
      <c r="D53" s="10" t="s">
        <v>48</v>
      </c>
      <c r="E53" s="10" t="s">
        <v>311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1"/>
      <c r="W53" s="11"/>
      <c r="X53" s="11"/>
      <c r="Y53" s="11"/>
      <c r="Z53" s="9" t="s">
        <v>52</v>
      </c>
      <c r="AA53" s="9" t="s">
        <v>52</v>
      </c>
      <c r="AB53" s="25">
        <v>65</v>
      </c>
      <c r="AC53" s="12">
        <v>0</v>
      </c>
      <c r="AD53" s="12">
        <v>0</v>
      </c>
      <c r="AE53" s="12">
        <v>0</v>
      </c>
      <c r="AF53" s="12">
        <v>0</v>
      </c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2">
        <v>130.1</v>
      </c>
      <c r="AR53" s="12">
        <v>0</v>
      </c>
      <c r="AS53" s="12">
        <v>0</v>
      </c>
      <c r="AT53" s="12">
        <v>0</v>
      </c>
      <c r="AU53" s="12">
        <v>0</v>
      </c>
      <c r="AV53" s="12">
        <v>130.1</v>
      </c>
      <c r="AW53" s="12">
        <v>0</v>
      </c>
      <c r="AX53" s="12">
        <v>0</v>
      </c>
      <c r="AY53" s="12">
        <v>0</v>
      </c>
      <c r="AZ53" s="12">
        <v>0</v>
      </c>
      <c r="BA53" s="9" t="s">
        <v>52</v>
      </c>
    </row>
    <row r="54" spans="2:53" ht="68.25" customHeight="1" x14ac:dyDescent="0.25">
      <c r="B54" s="15" t="s">
        <v>43</v>
      </c>
      <c r="C54" s="15" t="s">
        <v>20</v>
      </c>
      <c r="D54" s="15" t="s">
        <v>48</v>
      </c>
      <c r="E54" s="15" t="s">
        <v>311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 t="s">
        <v>28</v>
      </c>
      <c r="U54" s="15"/>
      <c r="V54" s="16"/>
      <c r="W54" s="16"/>
      <c r="X54" s="16"/>
      <c r="Y54" s="16"/>
      <c r="Z54" s="14" t="s">
        <v>27</v>
      </c>
      <c r="AA54" s="14" t="s">
        <v>27</v>
      </c>
      <c r="AB54" s="26">
        <v>65</v>
      </c>
      <c r="AC54" s="17">
        <v>0</v>
      </c>
      <c r="AD54" s="17">
        <v>0</v>
      </c>
      <c r="AE54" s="17">
        <v>0</v>
      </c>
      <c r="AF54" s="17">
        <v>0</v>
      </c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7">
        <v>130.1</v>
      </c>
      <c r="AR54" s="17">
        <v>0</v>
      </c>
      <c r="AS54" s="17">
        <v>0</v>
      </c>
      <c r="AT54" s="17">
        <v>0</v>
      </c>
      <c r="AU54" s="17">
        <v>0</v>
      </c>
      <c r="AV54" s="17">
        <v>130.1</v>
      </c>
      <c r="AW54" s="17">
        <v>0</v>
      </c>
      <c r="AX54" s="17">
        <v>0</v>
      </c>
      <c r="AY54" s="17">
        <v>0</v>
      </c>
      <c r="AZ54" s="17">
        <v>0</v>
      </c>
      <c r="BA54" s="14" t="s">
        <v>27</v>
      </c>
    </row>
    <row r="55" spans="2:53" ht="54.75" customHeight="1" x14ac:dyDescent="0.25">
      <c r="B55" s="10" t="s">
        <v>43</v>
      </c>
      <c r="C55" s="10" t="s">
        <v>20</v>
      </c>
      <c r="D55" s="10" t="s">
        <v>48</v>
      </c>
      <c r="E55" s="10" t="s">
        <v>312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1"/>
      <c r="W55" s="11"/>
      <c r="X55" s="11"/>
      <c r="Y55" s="11"/>
      <c r="Z55" s="9" t="s">
        <v>53</v>
      </c>
      <c r="AA55" s="9" t="s">
        <v>53</v>
      </c>
      <c r="AB55" s="25">
        <v>200</v>
      </c>
      <c r="AC55" s="12">
        <v>0</v>
      </c>
      <c r="AD55" s="12">
        <v>0</v>
      </c>
      <c r="AE55" s="12">
        <v>0</v>
      </c>
      <c r="AF55" s="12">
        <v>0</v>
      </c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2">
        <v>200</v>
      </c>
      <c r="AR55" s="12">
        <v>0</v>
      </c>
      <c r="AS55" s="12">
        <v>0</v>
      </c>
      <c r="AT55" s="12">
        <v>0</v>
      </c>
      <c r="AU55" s="12">
        <v>0</v>
      </c>
      <c r="AV55" s="12">
        <v>200</v>
      </c>
      <c r="AW55" s="12">
        <v>0</v>
      </c>
      <c r="AX55" s="12">
        <v>0</v>
      </c>
      <c r="AY55" s="12">
        <v>0</v>
      </c>
      <c r="AZ55" s="12">
        <v>0</v>
      </c>
      <c r="BA55" s="9" t="s">
        <v>53</v>
      </c>
    </row>
    <row r="56" spans="2:53" ht="35.25" customHeight="1" x14ac:dyDescent="0.25">
      <c r="B56" s="10" t="s">
        <v>43</v>
      </c>
      <c r="C56" s="10" t="s">
        <v>20</v>
      </c>
      <c r="D56" s="10" t="s">
        <v>48</v>
      </c>
      <c r="E56" s="10" t="s">
        <v>313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1"/>
      <c r="W56" s="11"/>
      <c r="X56" s="11"/>
      <c r="Y56" s="11"/>
      <c r="Z56" s="9" t="s">
        <v>54</v>
      </c>
      <c r="AA56" s="9" t="s">
        <v>54</v>
      </c>
      <c r="AB56" s="25">
        <v>200</v>
      </c>
      <c r="AC56" s="12">
        <v>0</v>
      </c>
      <c r="AD56" s="12">
        <v>0</v>
      </c>
      <c r="AE56" s="12">
        <v>0</v>
      </c>
      <c r="AF56" s="12">
        <v>0</v>
      </c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2">
        <v>200</v>
      </c>
      <c r="AR56" s="12">
        <v>0</v>
      </c>
      <c r="AS56" s="12">
        <v>0</v>
      </c>
      <c r="AT56" s="12">
        <v>0</v>
      </c>
      <c r="AU56" s="12">
        <v>0</v>
      </c>
      <c r="AV56" s="12">
        <v>200</v>
      </c>
      <c r="AW56" s="12">
        <v>0</v>
      </c>
      <c r="AX56" s="12">
        <v>0</v>
      </c>
      <c r="AY56" s="12">
        <v>0</v>
      </c>
      <c r="AZ56" s="12">
        <v>0</v>
      </c>
      <c r="BA56" s="9" t="s">
        <v>54</v>
      </c>
    </row>
    <row r="57" spans="2:53" ht="23.25" customHeight="1" x14ac:dyDescent="0.25">
      <c r="B57" s="10" t="s">
        <v>43</v>
      </c>
      <c r="C57" s="10" t="s">
        <v>20</v>
      </c>
      <c r="D57" s="10" t="s">
        <v>48</v>
      </c>
      <c r="E57" s="10" t="s">
        <v>314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1"/>
      <c r="W57" s="11"/>
      <c r="X57" s="11"/>
      <c r="Y57" s="11"/>
      <c r="Z57" s="9" t="s">
        <v>55</v>
      </c>
      <c r="AA57" s="9" t="s">
        <v>55</v>
      </c>
      <c r="AB57" s="25">
        <v>200</v>
      </c>
      <c r="AC57" s="12">
        <v>0</v>
      </c>
      <c r="AD57" s="12">
        <v>0</v>
      </c>
      <c r="AE57" s="12">
        <v>0</v>
      </c>
      <c r="AF57" s="12">
        <v>0</v>
      </c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2">
        <v>200</v>
      </c>
      <c r="AR57" s="12">
        <v>0</v>
      </c>
      <c r="AS57" s="12">
        <v>0</v>
      </c>
      <c r="AT57" s="12">
        <v>0</v>
      </c>
      <c r="AU57" s="12">
        <v>0</v>
      </c>
      <c r="AV57" s="12">
        <v>200</v>
      </c>
      <c r="AW57" s="12">
        <v>0</v>
      </c>
      <c r="AX57" s="12">
        <v>0</v>
      </c>
      <c r="AY57" s="12">
        <v>0</v>
      </c>
      <c r="AZ57" s="12">
        <v>0</v>
      </c>
      <c r="BA57" s="9" t="s">
        <v>55</v>
      </c>
    </row>
    <row r="58" spans="2:53" ht="71.25" customHeight="1" x14ac:dyDescent="0.25">
      <c r="B58" s="15" t="s">
        <v>43</v>
      </c>
      <c r="C58" s="15" t="s">
        <v>20</v>
      </c>
      <c r="D58" s="15" t="s">
        <v>48</v>
      </c>
      <c r="E58" s="15" t="s">
        <v>314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28</v>
      </c>
      <c r="U58" s="15"/>
      <c r="V58" s="16"/>
      <c r="W58" s="16"/>
      <c r="X58" s="16"/>
      <c r="Y58" s="16"/>
      <c r="Z58" s="14" t="s">
        <v>27</v>
      </c>
      <c r="AA58" s="14" t="s">
        <v>27</v>
      </c>
      <c r="AB58" s="26">
        <v>100</v>
      </c>
      <c r="AC58" s="17">
        <v>0</v>
      </c>
      <c r="AD58" s="17">
        <v>0</v>
      </c>
      <c r="AE58" s="17">
        <v>0</v>
      </c>
      <c r="AF58" s="17">
        <v>0</v>
      </c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7">
        <v>100</v>
      </c>
      <c r="AR58" s="17">
        <v>0</v>
      </c>
      <c r="AS58" s="17">
        <v>0</v>
      </c>
      <c r="AT58" s="17">
        <v>0</v>
      </c>
      <c r="AU58" s="17">
        <v>0</v>
      </c>
      <c r="AV58" s="17">
        <v>100</v>
      </c>
      <c r="AW58" s="17">
        <v>0</v>
      </c>
      <c r="AX58" s="17">
        <v>0</v>
      </c>
      <c r="AY58" s="17">
        <v>0</v>
      </c>
      <c r="AZ58" s="17">
        <v>0</v>
      </c>
      <c r="BA58" s="14" t="s">
        <v>27</v>
      </c>
    </row>
    <row r="59" spans="2:53" ht="30.75" customHeight="1" x14ac:dyDescent="0.25">
      <c r="B59" s="15" t="s">
        <v>43</v>
      </c>
      <c r="C59" s="15" t="s">
        <v>20</v>
      </c>
      <c r="D59" s="15" t="s">
        <v>48</v>
      </c>
      <c r="E59" s="15" t="s">
        <v>314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 t="s">
        <v>30</v>
      </c>
      <c r="U59" s="15"/>
      <c r="V59" s="16"/>
      <c r="W59" s="16"/>
      <c r="X59" s="16"/>
      <c r="Y59" s="16"/>
      <c r="Z59" s="14" t="s">
        <v>29</v>
      </c>
      <c r="AA59" s="14" t="s">
        <v>29</v>
      </c>
      <c r="AB59" s="26">
        <v>100</v>
      </c>
      <c r="AC59" s="17">
        <v>0</v>
      </c>
      <c r="AD59" s="17">
        <v>0</v>
      </c>
      <c r="AE59" s="17">
        <v>0</v>
      </c>
      <c r="AF59" s="17">
        <v>0</v>
      </c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7">
        <v>100</v>
      </c>
      <c r="AR59" s="17">
        <v>0</v>
      </c>
      <c r="AS59" s="17">
        <v>0</v>
      </c>
      <c r="AT59" s="17">
        <v>0</v>
      </c>
      <c r="AU59" s="17">
        <v>0</v>
      </c>
      <c r="AV59" s="17">
        <v>100</v>
      </c>
      <c r="AW59" s="17">
        <v>0</v>
      </c>
      <c r="AX59" s="17">
        <v>0</v>
      </c>
      <c r="AY59" s="17">
        <v>0</v>
      </c>
      <c r="AZ59" s="17">
        <v>0</v>
      </c>
      <c r="BA59" s="14" t="s">
        <v>29</v>
      </c>
    </row>
    <row r="60" spans="2:53" ht="23.25" customHeight="1" x14ac:dyDescent="0.25">
      <c r="B60" s="10" t="s">
        <v>43</v>
      </c>
      <c r="C60" s="10" t="s">
        <v>20</v>
      </c>
      <c r="D60" s="10" t="s">
        <v>48</v>
      </c>
      <c r="E60" s="10" t="s">
        <v>299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1"/>
      <c r="W60" s="11"/>
      <c r="X60" s="11"/>
      <c r="Y60" s="11"/>
      <c r="Z60" s="9" t="s">
        <v>24</v>
      </c>
      <c r="AA60" s="9" t="s">
        <v>24</v>
      </c>
      <c r="AB60" s="25">
        <v>50027.9</v>
      </c>
      <c r="AC60" s="12">
        <v>0</v>
      </c>
      <c r="AD60" s="12">
        <v>0</v>
      </c>
      <c r="AE60" s="12">
        <v>0</v>
      </c>
      <c r="AF60" s="12">
        <v>0</v>
      </c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2">
        <v>39897.4</v>
      </c>
      <c r="AR60" s="12">
        <v>0</v>
      </c>
      <c r="AS60" s="12">
        <v>0</v>
      </c>
      <c r="AT60" s="12">
        <v>0</v>
      </c>
      <c r="AU60" s="12">
        <v>0</v>
      </c>
      <c r="AV60" s="12">
        <v>39897.4</v>
      </c>
      <c r="AW60" s="12">
        <v>0</v>
      </c>
      <c r="AX60" s="12">
        <v>0</v>
      </c>
      <c r="AY60" s="12">
        <v>0</v>
      </c>
      <c r="AZ60" s="12">
        <v>0</v>
      </c>
      <c r="BA60" s="9" t="s">
        <v>24</v>
      </c>
    </row>
    <row r="61" spans="2:53" ht="42" customHeight="1" x14ac:dyDescent="0.25">
      <c r="B61" s="10" t="s">
        <v>43</v>
      </c>
      <c r="C61" s="10" t="s">
        <v>20</v>
      </c>
      <c r="D61" s="10" t="s">
        <v>48</v>
      </c>
      <c r="E61" s="10" t="s">
        <v>300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1"/>
      <c r="W61" s="11"/>
      <c r="X61" s="11"/>
      <c r="Y61" s="11"/>
      <c r="Z61" s="9" t="s">
        <v>25</v>
      </c>
      <c r="AA61" s="9" t="s">
        <v>25</v>
      </c>
      <c r="AB61" s="25">
        <v>50027.9</v>
      </c>
      <c r="AC61" s="12">
        <v>0</v>
      </c>
      <c r="AD61" s="12">
        <v>0</v>
      </c>
      <c r="AE61" s="12">
        <v>0</v>
      </c>
      <c r="AF61" s="12">
        <v>0</v>
      </c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2">
        <v>39897.4</v>
      </c>
      <c r="AR61" s="12">
        <v>0</v>
      </c>
      <c r="AS61" s="12">
        <v>0</v>
      </c>
      <c r="AT61" s="12">
        <v>0</v>
      </c>
      <c r="AU61" s="12">
        <v>0</v>
      </c>
      <c r="AV61" s="12">
        <v>39897.4</v>
      </c>
      <c r="AW61" s="12">
        <v>0</v>
      </c>
      <c r="AX61" s="12">
        <v>0</v>
      </c>
      <c r="AY61" s="12">
        <v>0</v>
      </c>
      <c r="AZ61" s="12">
        <v>0</v>
      </c>
      <c r="BA61" s="9" t="s">
        <v>25</v>
      </c>
    </row>
    <row r="62" spans="2:53" ht="33.75" customHeight="1" x14ac:dyDescent="0.25">
      <c r="B62" s="10" t="s">
        <v>43</v>
      </c>
      <c r="C62" s="10" t="s">
        <v>20</v>
      </c>
      <c r="D62" s="10" t="s">
        <v>48</v>
      </c>
      <c r="E62" s="10" t="s">
        <v>301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1"/>
      <c r="W62" s="11"/>
      <c r="X62" s="11"/>
      <c r="Y62" s="11"/>
      <c r="Z62" s="9" t="s">
        <v>26</v>
      </c>
      <c r="AA62" s="9" t="s">
        <v>26</v>
      </c>
      <c r="AB62" s="25">
        <v>48325.2</v>
      </c>
      <c r="AC62" s="12">
        <v>0</v>
      </c>
      <c r="AD62" s="12">
        <v>0</v>
      </c>
      <c r="AE62" s="12">
        <v>0</v>
      </c>
      <c r="AF62" s="12">
        <v>0</v>
      </c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2">
        <v>38194.699999999997</v>
      </c>
      <c r="AR62" s="12">
        <v>0</v>
      </c>
      <c r="AS62" s="12">
        <v>0</v>
      </c>
      <c r="AT62" s="12">
        <v>0</v>
      </c>
      <c r="AU62" s="12">
        <v>0</v>
      </c>
      <c r="AV62" s="12">
        <v>38194.699999999997</v>
      </c>
      <c r="AW62" s="12">
        <v>0</v>
      </c>
      <c r="AX62" s="12">
        <v>0</v>
      </c>
      <c r="AY62" s="12">
        <v>0</v>
      </c>
      <c r="AZ62" s="12">
        <v>0</v>
      </c>
      <c r="BA62" s="9" t="s">
        <v>26</v>
      </c>
    </row>
    <row r="63" spans="2:53" ht="73.5" customHeight="1" x14ac:dyDescent="0.25">
      <c r="B63" s="15" t="s">
        <v>43</v>
      </c>
      <c r="C63" s="15" t="s">
        <v>20</v>
      </c>
      <c r="D63" s="15" t="s">
        <v>48</v>
      </c>
      <c r="E63" s="15" t="s">
        <v>301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 t="s">
        <v>28</v>
      </c>
      <c r="U63" s="15"/>
      <c r="V63" s="16"/>
      <c r="W63" s="16"/>
      <c r="X63" s="16"/>
      <c r="Y63" s="16"/>
      <c r="Z63" s="14" t="s">
        <v>27</v>
      </c>
      <c r="AA63" s="14" t="s">
        <v>27</v>
      </c>
      <c r="AB63" s="26">
        <v>39210.400000000001</v>
      </c>
      <c r="AC63" s="17">
        <v>0</v>
      </c>
      <c r="AD63" s="17">
        <v>0</v>
      </c>
      <c r="AE63" s="17">
        <v>0</v>
      </c>
      <c r="AF63" s="17">
        <v>0</v>
      </c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7">
        <v>37213.599999999999</v>
      </c>
      <c r="AR63" s="17">
        <v>0</v>
      </c>
      <c r="AS63" s="17">
        <v>0</v>
      </c>
      <c r="AT63" s="17">
        <v>0</v>
      </c>
      <c r="AU63" s="17">
        <v>0</v>
      </c>
      <c r="AV63" s="17">
        <v>37213.599999999999</v>
      </c>
      <c r="AW63" s="17">
        <v>0</v>
      </c>
      <c r="AX63" s="17">
        <v>0</v>
      </c>
      <c r="AY63" s="17">
        <v>0</v>
      </c>
      <c r="AZ63" s="17">
        <v>0</v>
      </c>
      <c r="BA63" s="14" t="s">
        <v>27</v>
      </c>
    </row>
    <row r="64" spans="2:53" ht="35.25" customHeight="1" x14ac:dyDescent="0.25">
      <c r="B64" s="15" t="s">
        <v>43</v>
      </c>
      <c r="C64" s="15" t="s">
        <v>20</v>
      </c>
      <c r="D64" s="15" t="s">
        <v>48</v>
      </c>
      <c r="E64" s="15" t="s">
        <v>301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 t="s">
        <v>30</v>
      </c>
      <c r="U64" s="15"/>
      <c r="V64" s="16"/>
      <c r="W64" s="16"/>
      <c r="X64" s="16"/>
      <c r="Y64" s="16"/>
      <c r="Z64" s="14" t="s">
        <v>29</v>
      </c>
      <c r="AA64" s="14" t="s">
        <v>29</v>
      </c>
      <c r="AB64" s="26">
        <v>8581.4</v>
      </c>
      <c r="AC64" s="17">
        <v>0</v>
      </c>
      <c r="AD64" s="17">
        <v>0</v>
      </c>
      <c r="AE64" s="17">
        <v>0</v>
      </c>
      <c r="AF64" s="17">
        <v>0</v>
      </c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7">
        <v>981.1</v>
      </c>
      <c r="AR64" s="17">
        <v>0</v>
      </c>
      <c r="AS64" s="17">
        <v>0</v>
      </c>
      <c r="AT64" s="17">
        <v>0</v>
      </c>
      <c r="AU64" s="17">
        <v>0</v>
      </c>
      <c r="AV64" s="17">
        <v>981.1</v>
      </c>
      <c r="AW64" s="17">
        <v>0</v>
      </c>
      <c r="AX64" s="17">
        <v>0</v>
      </c>
      <c r="AY64" s="17">
        <v>0</v>
      </c>
      <c r="AZ64" s="17">
        <v>0</v>
      </c>
      <c r="BA64" s="14" t="s">
        <v>29</v>
      </c>
    </row>
    <row r="65" spans="2:53" ht="16.5" customHeight="1" x14ac:dyDescent="0.25">
      <c r="B65" s="15" t="s">
        <v>43</v>
      </c>
      <c r="C65" s="15" t="s">
        <v>20</v>
      </c>
      <c r="D65" s="15" t="s">
        <v>48</v>
      </c>
      <c r="E65" s="15" t="s">
        <v>301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 t="s">
        <v>32</v>
      </c>
      <c r="U65" s="15"/>
      <c r="V65" s="16"/>
      <c r="W65" s="16"/>
      <c r="X65" s="16"/>
      <c r="Y65" s="16"/>
      <c r="Z65" s="14" t="s">
        <v>31</v>
      </c>
      <c r="AA65" s="14" t="s">
        <v>31</v>
      </c>
      <c r="AB65" s="26">
        <v>533.4</v>
      </c>
      <c r="AC65" s="17">
        <v>0</v>
      </c>
      <c r="AD65" s="17">
        <v>0</v>
      </c>
      <c r="AE65" s="17">
        <v>0</v>
      </c>
      <c r="AF65" s="17">
        <v>0</v>
      </c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7">
        <v>0</v>
      </c>
      <c r="AY65" s="17">
        <v>0</v>
      </c>
      <c r="AZ65" s="17">
        <v>0</v>
      </c>
      <c r="BA65" s="14" t="s">
        <v>31</v>
      </c>
    </row>
    <row r="66" spans="2:53" ht="56.25" customHeight="1" x14ac:dyDescent="0.25">
      <c r="B66" s="10" t="s">
        <v>43</v>
      </c>
      <c r="C66" s="10" t="s">
        <v>20</v>
      </c>
      <c r="D66" s="10" t="s">
        <v>48</v>
      </c>
      <c r="E66" s="10" t="s">
        <v>315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1"/>
      <c r="W66" s="11"/>
      <c r="X66" s="11"/>
      <c r="Y66" s="11"/>
      <c r="Z66" s="9" t="s">
        <v>56</v>
      </c>
      <c r="AA66" s="9" t="s">
        <v>56</v>
      </c>
      <c r="AB66" s="25">
        <v>11.8</v>
      </c>
      <c r="AC66" s="12">
        <v>0</v>
      </c>
      <c r="AD66" s="12">
        <v>0</v>
      </c>
      <c r="AE66" s="12">
        <v>0</v>
      </c>
      <c r="AF66" s="12">
        <v>0</v>
      </c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2">
        <v>11.8</v>
      </c>
      <c r="AR66" s="12">
        <v>0</v>
      </c>
      <c r="AS66" s="12">
        <v>0</v>
      </c>
      <c r="AT66" s="12">
        <v>0</v>
      </c>
      <c r="AU66" s="12">
        <v>0</v>
      </c>
      <c r="AV66" s="12">
        <v>11.8</v>
      </c>
      <c r="AW66" s="12">
        <v>0</v>
      </c>
      <c r="AX66" s="12">
        <v>0</v>
      </c>
      <c r="AY66" s="12">
        <v>0</v>
      </c>
      <c r="AZ66" s="12">
        <v>0</v>
      </c>
      <c r="BA66" s="9" t="s">
        <v>56</v>
      </c>
    </row>
    <row r="67" spans="2:53" ht="39" customHeight="1" x14ac:dyDescent="0.25">
      <c r="B67" s="15" t="s">
        <v>43</v>
      </c>
      <c r="C67" s="15" t="s">
        <v>20</v>
      </c>
      <c r="D67" s="15" t="s">
        <v>48</v>
      </c>
      <c r="E67" s="15" t="s">
        <v>315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 t="s">
        <v>30</v>
      </c>
      <c r="U67" s="15"/>
      <c r="V67" s="16"/>
      <c r="W67" s="16"/>
      <c r="X67" s="16"/>
      <c r="Y67" s="16"/>
      <c r="Z67" s="14" t="s">
        <v>29</v>
      </c>
      <c r="AA67" s="14" t="s">
        <v>29</v>
      </c>
      <c r="AB67" s="26">
        <v>11.8</v>
      </c>
      <c r="AC67" s="17">
        <v>0</v>
      </c>
      <c r="AD67" s="17">
        <v>0</v>
      </c>
      <c r="AE67" s="17">
        <v>0</v>
      </c>
      <c r="AF67" s="17">
        <v>0</v>
      </c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7">
        <v>11.8</v>
      </c>
      <c r="AR67" s="17">
        <v>0</v>
      </c>
      <c r="AS67" s="17">
        <v>0</v>
      </c>
      <c r="AT67" s="17">
        <v>0</v>
      </c>
      <c r="AU67" s="17">
        <v>0</v>
      </c>
      <c r="AV67" s="17">
        <v>11.8</v>
      </c>
      <c r="AW67" s="17">
        <v>0</v>
      </c>
      <c r="AX67" s="17">
        <v>0</v>
      </c>
      <c r="AY67" s="17">
        <v>0</v>
      </c>
      <c r="AZ67" s="17">
        <v>0</v>
      </c>
      <c r="BA67" s="14" t="s">
        <v>29</v>
      </c>
    </row>
    <row r="68" spans="2:53" ht="57.75" customHeight="1" x14ac:dyDescent="0.25">
      <c r="B68" s="10" t="s">
        <v>43</v>
      </c>
      <c r="C68" s="10" t="s">
        <v>20</v>
      </c>
      <c r="D68" s="10" t="s">
        <v>48</v>
      </c>
      <c r="E68" s="10" t="s">
        <v>316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1"/>
      <c r="W68" s="11"/>
      <c r="X68" s="11"/>
      <c r="Y68" s="11"/>
      <c r="Z68" s="9" t="s">
        <v>57</v>
      </c>
      <c r="AA68" s="9" t="s">
        <v>57</v>
      </c>
      <c r="AB68" s="25">
        <v>373.2</v>
      </c>
      <c r="AC68" s="12">
        <v>0</v>
      </c>
      <c r="AD68" s="12">
        <v>0</v>
      </c>
      <c r="AE68" s="12">
        <v>0</v>
      </c>
      <c r="AF68" s="12">
        <v>0</v>
      </c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2">
        <v>373.2</v>
      </c>
      <c r="AR68" s="12">
        <v>0</v>
      </c>
      <c r="AS68" s="12">
        <v>0</v>
      </c>
      <c r="AT68" s="12">
        <v>0</v>
      </c>
      <c r="AU68" s="12">
        <v>0</v>
      </c>
      <c r="AV68" s="12">
        <v>373.2</v>
      </c>
      <c r="AW68" s="12">
        <v>0</v>
      </c>
      <c r="AX68" s="12">
        <v>0</v>
      </c>
      <c r="AY68" s="12">
        <v>0</v>
      </c>
      <c r="AZ68" s="12">
        <v>0</v>
      </c>
      <c r="BA68" s="9" t="s">
        <v>57</v>
      </c>
    </row>
    <row r="69" spans="2:53" ht="71.25" customHeight="1" x14ac:dyDescent="0.25">
      <c r="B69" s="15" t="s">
        <v>43</v>
      </c>
      <c r="C69" s="15" t="s">
        <v>20</v>
      </c>
      <c r="D69" s="15" t="s">
        <v>48</v>
      </c>
      <c r="E69" s="15" t="s">
        <v>316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 t="s">
        <v>28</v>
      </c>
      <c r="U69" s="15"/>
      <c r="V69" s="16"/>
      <c r="W69" s="16"/>
      <c r="X69" s="16"/>
      <c r="Y69" s="16"/>
      <c r="Z69" s="14" t="s">
        <v>27</v>
      </c>
      <c r="AA69" s="14" t="s">
        <v>27</v>
      </c>
      <c r="AB69" s="26">
        <v>174.6</v>
      </c>
      <c r="AC69" s="17">
        <v>0</v>
      </c>
      <c r="AD69" s="17">
        <v>0</v>
      </c>
      <c r="AE69" s="17">
        <v>0</v>
      </c>
      <c r="AF69" s="17">
        <v>0</v>
      </c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7">
        <v>174.6</v>
      </c>
      <c r="AR69" s="17">
        <v>0</v>
      </c>
      <c r="AS69" s="17">
        <v>0</v>
      </c>
      <c r="AT69" s="17">
        <v>0</v>
      </c>
      <c r="AU69" s="17">
        <v>0</v>
      </c>
      <c r="AV69" s="17">
        <v>174.6</v>
      </c>
      <c r="AW69" s="17">
        <v>0</v>
      </c>
      <c r="AX69" s="17">
        <v>0</v>
      </c>
      <c r="AY69" s="17">
        <v>0</v>
      </c>
      <c r="AZ69" s="17">
        <v>0</v>
      </c>
      <c r="BA69" s="14" t="s">
        <v>27</v>
      </c>
    </row>
    <row r="70" spans="2:53" ht="39" customHeight="1" x14ac:dyDescent="0.25">
      <c r="B70" s="15" t="s">
        <v>43</v>
      </c>
      <c r="C70" s="15" t="s">
        <v>20</v>
      </c>
      <c r="D70" s="15" t="s">
        <v>48</v>
      </c>
      <c r="E70" s="15" t="s">
        <v>316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 t="s">
        <v>30</v>
      </c>
      <c r="U70" s="15"/>
      <c r="V70" s="16"/>
      <c r="W70" s="16"/>
      <c r="X70" s="16"/>
      <c r="Y70" s="16"/>
      <c r="Z70" s="14" t="s">
        <v>29</v>
      </c>
      <c r="AA70" s="14" t="s">
        <v>29</v>
      </c>
      <c r="AB70" s="26">
        <v>198.6</v>
      </c>
      <c r="AC70" s="17">
        <v>0</v>
      </c>
      <c r="AD70" s="17">
        <v>0</v>
      </c>
      <c r="AE70" s="17">
        <v>0</v>
      </c>
      <c r="AF70" s="17">
        <v>0</v>
      </c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7">
        <v>198.6</v>
      </c>
      <c r="AR70" s="17">
        <v>0</v>
      </c>
      <c r="AS70" s="17">
        <v>0</v>
      </c>
      <c r="AT70" s="17">
        <v>0</v>
      </c>
      <c r="AU70" s="17">
        <v>0</v>
      </c>
      <c r="AV70" s="17">
        <v>198.6</v>
      </c>
      <c r="AW70" s="17">
        <v>0</v>
      </c>
      <c r="AX70" s="17">
        <v>0</v>
      </c>
      <c r="AY70" s="17">
        <v>0</v>
      </c>
      <c r="AZ70" s="17">
        <v>0</v>
      </c>
      <c r="BA70" s="14" t="s">
        <v>29</v>
      </c>
    </row>
    <row r="71" spans="2:53" ht="27.75" customHeight="1" x14ac:dyDescent="0.25">
      <c r="B71" s="10" t="s">
        <v>43</v>
      </c>
      <c r="C71" s="10" t="s">
        <v>20</v>
      </c>
      <c r="D71" s="10" t="s">
        <v>48</v>
      </c>
      <c r="E71" s="10" t="s">
        <v>317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1"/>
      <c r="W71" s="11"/>
      <c r="X71" s="11"/>
      <c r="Y71" s="11"/>
      <c r="Z71" s="9" t="s">
        <v>58</v>
      </c>
      <c r="AA71" s="9" t="s">
        <v>58</v>
      </c>
      <c r="AB71" s="25">
        <v>5.5</v>
      </c>
      <c r="AC71" s="12">
        <v>0</v>
      </c>
      <c r="AD71" s="12">
        <v>0</v>
      </c>
      <c r="AE71" s="12">
        <v>0</v>
      </c>
      <c r="AF71" s="12">
        <v>0</v>
      </c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2">
        <v>5.5</v>
      </c>
      <c r="AR71" s="12">
        <v>0</v>
      </c>
      <c r="AS71" s="12">
        <v>0</v>
      </c>
      <c r="AT71" s="12">
        <v>0</v>
      </c>
      <c r="AU71" s="12">
        <v>0</v>
      </c>
      <c r="AV71" s="12">
        <v>5.5</v>
      </c>
      <c r="AW71" s="12">
        <v>0</v>
      </c>
      <c r="AX71" s="12">
        <v>0</v>
      </c>
      <c r="AY71" s="12">
        <v>0</v>
      </c>
      <c r="AZ71" s="12">
        <v>0</v>
      </c>
      <c r="BA71" s="9" t="s">
        <v>58</v>
      </c>
    </row>
    <row r="72" spans="2:53" ht="39.75" customHeight="1" x14ac:dyDescent="0.25">
      <c r="B72" s="15" t="s">
        <v>43</v>
      </c>
      <c r="C72" s="15" t="s">
        <v>20</v>
      </c>
      <c r="D72" s="15" t="s">
        <v>48</v>
      </c>
      <c r="E72" s="15" t="s">
        <v>317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 t="s">
        <v>30</v>
      </c>
      <c r="U72" s="15"/>
      <c r="V72" s="16"/>
      <c r="W72" s="16"/>
      <c r="X72" s="16"/>
      <c r="Y72" s="16"/>
      <c r="Z72" s="14" t="s">
        <v>29</v>
      </c>
      <c r="AA72" s="14" t="s">
        <v>29</v>
      </c>
      <c r="AB72" s="26">
        <v>5.5</v>
      </c>
      <c r="AC72" s="17">
        <v>0</v>
      </c>
      <c r="AD72" s="17">
        <v>0</v>
      </c>
      <c r="AE72" s="17">
        <v>0</v>
      </c>
      <c r="AF72" s="17">
        <v>0</v>
      </c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7">
        <v>5.5</v>
      </c>
      <c r="AR72" s="17">
        <v>0</v>
      </c>
      <c r="AS72" s="17">
        <v>0</v>
      </c>
      <c r="AT72" s="17">
        <v>0</v>
      </c>
      <c r="AU72" s="17">
        <v>0</v>
      </c>
      <c r="AV72" s="17">
        <v>5.5</v>
      </c>
      <c r="AW72" s="17">
        <v>0</v>
      </c>
      <c r="AX72" s="17">
        <v>0</v>
      </c>
      <c r="AY72" s="17">
        <v>0</v>
      </c>
      <c r="AZ72" s="17">
        <v>0</v>
      </c>
      <c r="BA72" s="14" t="s">
        <v>29</v>
      </c>
    </row>
    <row r="73" spans="2:53" ht="36" customHeight="1" x14ac:dyDescent="0.25">
      <c r="B73" s="10" t="s">
        <v>43</v>
      </c>
      <c r="C73" s="10" t="s">
        <v>20</v>
      </c>
      <c r="D73" s="10" t="s">
        <v>48</v>
      </c>
      <c r="E73" s="10" t="s">
        <v>318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1"/>
      <c r="W73" s="11"/>
      <c r="X73" s="11"/>
      <c r="Y73" s="11"/>
      <c r="Z73" s="9" t="s">
        <v>59</v>
      </c>
      <c r="AA73" s="9" t="s">
        <v>59</v>
      </c>
      <c r="AB73" s="25">
        <v>51.9</v>
      </c>
      <c r="AC73" s="12">
        <v>0</v>
      </c>
      <c r="AD73" s="12">
        <v>0</v>
      </c>
      <c r="AE73" s="12">
        <v>0</v>
      </c>
      <c r="AF73" s="12">
        <v>0</v>
      </c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2">
        <v>51.9</v>
      </c>
      <c r="AR73" s="12">
        <v>0</v>
      </c>
      <c r="AS73" s="12">
        <v>0</v>
      </c>
      <c r="AT73" s="12">
        <v>0</v>
      </c>
      <c r="AU73" s="12">
        <v>0</v>
      </c>
      <c r="AV73" s="12">
        <v>51.9</v>
      </c>
      <c r="AW73" s="12">
        <v>0</v>
      </c>
      <c r="AX73" s="12">
        <v>0</v>
      </c>
      <c r="AY73" s="12">
        <v>0</v>
      </c>
      <c r="AZ73" s="12">
        <v>0</v>
      </c>
      <c r="BA73" s="9" t="s">
        <v>59</v>
      </c>
    </row>
    <row r="74" spans="2:53" ht="68.25" customHeight="1" x14ac:dyDescent="0.25">
      <c r="B74" s="15" t="s">
        <v>43</v>
      </c>
      <c r="C74" s="15" t="s">
        <v>20</v>
      </c>
      <c r="D74" s="15" t="s">
        <v>48</v>
      </c>
      <c r="E74" s="15" t="s">
        <v>318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 t="s">
        <v>28</v>
      </c>
      <c r="U74" s="15"/>
      <c r="V74" s="16"/>
      <c r="W74" s="16"/>
      <c r="X74" s="16"/>
      <c r="Y74" s="16"/>
      <c r="Z74" s="14" t="s">
        <v>27</v>
      </c>
      <c r="AA74" s="32" t="s">
        <v>27</v>
      </c>
      <c r="AB74" s="26">
        <v>22.5</v>
      </c>
      <c r="AC74" s="17">
        <v>0</v>
      </c>
      <c r="AD74" s="17">
        <v>0</v>
      </c>
      <c r="AE74" s="17">
        <v>0</v>
      </c>
      <c r="AF74" s="17">
        <v>0</v>
      </c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7">
        <v>22.5</v>
      </c>
      <c r="AR74" s="17">
        <v>0</v>
      </c>
      <c r="AS74" s="17">
        <v>0</v>
      </c>
      <c r="AT74" s="17">
        <v>0</v>
      </c>
      <c r="AU74" s="17">
        <v>0</v>
      </c>
      <c r="AV74" s="17">
        <v>22.5</v>
      </c>
      <c r="AW74" s="17">
        <v>0</v>
      </c>
      <c r="AX74" s="17">
        <v>0</v>
      </c>
      <c r="AY74" s="17">
        <v>0</v>
      </c>
      <c r="AZ74" s="17">
        <v>0</v>
      </c>
      <c r="BA74" s="14" t="s">
        <v>27</v>
      </c>
    </row>
    <row r="75" spans="2:53" ht="40.5" customHeight="1" x14ac:dyDescent="0.25">
      <c r="B75" s="15" t="s">
        <v>43</v>
      </c>
      <c r="C75" s="15" t="s">
        <v>20</v>
      </c>
      <c r="D75" s="15" t="s">
        <v>48</v>
      </c>
      <c r="E75" s="15" t="s">
        <v>318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 t="s">
        <v>30</v>
      </c>
      <c r="U75" s="15"/>
      <c r="V75" s="16"/>
      <c r="W75" s="16"/>
      <c r="X75" s="16"/>
      <c r="Y75" s="16"/>
      <c r="Z75" s="14" t="s">
        <v>29</v>
      </c>
      <c r="AA75" s="14" t="s">
        <v>29</v>
      </c>
      <c r="AB75" s="26">
        <v>29.4</v>
      </c>
      <c r="AC75" s="17">
        <v>0</v>
      </c>
      <c r="AD75" s="17">
        <v>0</v>
      </c>
      <c r="AE75" s="17">
        <v>0</v>
      </c>
      <c r="AF75" s="17">
        <v>0</v>
      </c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7">
        <v>29.4</v>
      </c>
      <c r="AR75" s="17">
        <v>0</v>
      </c>
      <c r="AS75" s="17">
        <v>0</v>
      </c>
      <c r="AT75" s="17">
        <v>0</v>
      </c>
      <c r="AU75" s="17">
        <v>0</v>
      </c>
      <c r="AV75" s="17">
        <v>29.4</v>
      </c>
      <c r="AW75" s="17">
        <v>0</v>
      </c>
      <c r="AX75" s="17">
        <v>0</v>
      </c>
      <c r="AY75" s="17">
        <v>0</v>
      </c>
      <c r="AZ75" s="17">
        <v>0</v>
      </c>
      <c r="BA75" s="14" t="s">
        <v>29</v>
      </c>
    </row>
    <row r="76" spans="2:53" ht="36" customHeight="1" x14ac:dyDescent="0.25">
      <c r="B76" s="10" t="s">
        <v>43</v>
      </c>
      <c r="C76" s="10" t="s">
        <v>20</v>
      </c>
      <c r="D76" s="10" t="s">
        <v>48</v>
      </c>
      <c r="E76" s="10" t="s">
        <v>319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1"/>
      <c r="W76" s="11"/>
      <c r="X76" s="11"/>
      <c r="Y76" s="11"/>
      <c r="Z76" s="9" t="s">
        <v>60</v>
      </c>
      <c r="AA76" s="9" t="s">
        <v>60</v>
      </c>
      <c r="AB76" s="25">
        <v>1234.5</v>
      </c>
      <c r="AC76" s="12">
        <v>0</v>
      </c>
      <c r="AD76" s="12">
        <v>0</v>
      </c>
      <c r="AE76" s="12">
        <v>0</v>
      </c>
      <c r="AF76" s="12">
        <v>0</v>
      </c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2">
        <v>1234.5</v>
      </c>
      <c r="AR76" s="12">
        <v>0</v>
      </c>
      <c r="AS76" s="12">
        <v>0</v>
      </c>
      <c r="AT76" s="12">
        <v>0</v>
      </c>
      <c r="AU76" s="12">
        <v>0</v>
      </c>
      <c r="AV76" s="12">
        <v>1234.5</v>
      </c>
      <c r="AW76" s="12">
        <v>0</v>
      </c>
      <c r="AX76" s="12">
        <v>0</v>
      </c>
      <c r="AY76" s="12">
        <v>0</v>
      </c>
      <c r="AZ76" s="12">
        <v>0</v>
      </c>
      <c r="BA76" s="9" t="s">
        <v>60</v>
      </c>
    </row>
    <row r="77" spans="2:53" ht="75" customHeight="1" x14ac:dyDescent="0.25">
      <c r="B77" s="15" t="s">
        <v>43</v>
      </c>
      <c r="C77" s="15" t="s">
        <v>20</v>
      </c>
      <c r="D77" s="15" t="s">
        <v>48</v>
      </c>
      <c r="E77" s="15" t="s">
        <v>319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 t="s">
        <v>28</v>
      </c>
      <c r="U77" s="15"/>
      <c r="V77" s="16"/>
      <c r="W77" s="16"/>
      <c r="X77" s="16"/>
      <c r="Y77" s="16"/>
      <c r="Z77" s="14" t="s">
        <v>27</v>
      </c>
      <c r="AA77" s="14" t="s">
        <v>27</v>
      </c>
      <c r="AB77" s="26">
        <v>1025</v>
      </c>
      <c r="AC77" s="17">
        <v>0</v>
      </c>
      <c r="AD77" s="17">
        <v>0</v>
      </c>
      <c r="AE77" s="17">
        <v>0</v>
      </c>
      <c r="AF77" s="17">
        <v>0</v>
      </c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7">
        <v>1025</v>
      </c>
      <c r="AR77" s="17">
        <v>0</v>
      </c>
      <c r="AS77" s="17">
        <v>0</v>
      </c>
      <c r="AT77" s="17">
        <v>0</v>
      </c>
      <c r="AU77" s="17">
        <v>0</v>
      </c>
      <c r="AV77" s="17">
        <v>1025</v>
      </c>
      <c r="AW77" s="17">
        <v>0</v>
      </c>
      <c r="AX77" s="17">
        <v>0</v>
      </c>
      <c r="AY77" s="17">
        <v>0</v>
      </c>
      <c r="AZ77" s="17">
        <v>0</v>
      </c>
      <c r="BA77" s="14" t="s">
        <v>27</v>
      </c>
    </row>
    <row r="78" spans="2:53" ht="36" customHeight="1" x14ac:dyDescent="0.25">
      <c r="B78" s="15" t="s">
        <v>43</v>
      </c>
      <c r="C78" s="15" t="s">
        <v>20</v>
      </c>
      <c r="D78" s="15" t="s">
        <v>48</v>
      </c>
      <c r="E78" s="15" t="s">
        <v>319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 t="s">
        <v>30</v>
      </c>
      <c r="U78" s="15"/>
      <c r="V78" s="16"/>
      <c r="W78" s="16"/>
      <c r="X78" s="16"/>
      <c r="Y78" s="16"/>
      <c r="Z78" s="14" t="s">
        <v>29</v>
      </c>
      <c r="AA78" s="14" t="s">
        <v>29</v>
      </c>
      <c r="AB78" s="26">
        <v>209.5</v>
      </c>
      <c r="AC78" s="17">
        <v>0</v>
      </c>
      <c r="AD78" s="17">
        <v>0</v>
      </c>
      <c r="AE78" s="17">
        <v>0</v>
      </c>
      <c r="AF78" s="17">
        <v>0</v>
      </c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7">
        <v>209.5</v>
      </c>
      <c r="AR78" s="17">
        <v>0</v>
      </c>
      <c r="AS78" s="17">
        <v>0</v>
      </c>
      <c r="AT78" s="17">
        <v>0</v>
      </c>
      <c r="AU78" s="17">
        <v>0</v>
      </c>
      <c r="AV78" s="17">
        <v>209.5</v>
      </c>
      <c r="AW78" s="17">
        <v>0</v>
      </c>
      <c r="AX78" s="17">
        <v>0</v>
      </c>
      <c r="AY78" s="17">
        <v>0</v>
      </c>
      <c r="AZ78" s="17">
        <v>0</v>
      </c>
      <c r="BA78" s="14" t="s">
        <v>29</v>
      </c>
    </row>
    <row r="79" spans="2:53" ht="57.75" customHeight="1" x14ac:dyDescent="0.25">
      <c r="B79" s="10" t="s">
        <v>43</v>
      </c>
      <c r="C79" s="10" t="s">
        <v>20</v>
      </c>
      <c r="D79" s="10" t="s">
        <v>48</v>
      </c>
      <c r="E79" s="10" t="s">
        <v>320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1"/>
      <c r="W79" s="11"/>
      <c r="X79" s="11"/>
      <c r="Y79" s="11"/>
      <c r="Z79" s="9" t="s">
        <v>61</v>
      </c>
      <c r="AA79" s="9" t="s">
        <v>61</v>
      </c>
      <c r="AB79" s="25">
        <v>25.8</v>
      </c>
      <c r="AC79" s="12">
        <v>0</v>
      </c>
      <c r="AD79" s="12">
        <v>0</v>
      </c>
      <c r="AE79" s="12">
        <v>0</v>
      </c>
      <c r="AF79" s="12">
        <v>0</v>
      </c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2">
        <v>25.8</v>
      </c>
      <c r="AR79" s="12">
        <v>0</v>
      </c>
      <c r="AS79" s="12">
        <v>0</v>
      </c>
      <c r="AT79" s="12">
        <v>0</v>
      </c>
      <c r="AU79" s="12">
        <v>0</v>
      </c>
      <c r="AV79" s="12">
        <v>25.8</v>
      </c>
      <c r="AW79" s="12">
        <v>0</v>
      </c>
      <c r="AX79" s="12">
        <v>0</v>
      </c>
      <c r="AY79" s="12">
        <v>0</v>
      </c>
      <c r="AZ79" s="12">
        <v>0</v>
      </c>
      <c r="BA79" s="9" t="s">
        <v>61</v>
      </c>
    </row>
    <row r="80" spans="2:53" ht="65.25" customHeight="1" x14ac:dyDescent="0.25">
      <c r="B80" s="15" t="s">
        <v>43</v>
      </c>
      <c r="C80" s="15" t="s">
        <v>20</v>
      </c>
      <c r="D80" s="15" t="s">
        <v>48</v>
      </c>
      <c r="E80" s="15" t="s">
        <v>320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 t="s">
        <v>28</v>
      </c>
      <c r="U80" s="15"/>
      <c r="V80" s="16"/>
      <c r="W80" s="16"/>
      <c r="X80" s="16"/>
      <c r="Y80" s="16"/>
      <c r="Z80" s="14" t="s">
        <v>27</v>
      </c>
      <c r="AA80" s="14" t="s">
        <v>27</v>
      </c>
      <c r="AB80" s="26">
        <v>25.8</v>
      </c>
      <c r="AC80" s="17">
        <v>0</v>
      </c>
      <c r="AD80" s="17">
        <v>0</v>
      </c>
      <c r="AE80" s="17">
        <v>0</v>
      </c>
      <c r="AF80" s="17">
        <v>0</v>
      </c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7">
        <v>25.8</v>
      </c>
      <c r="AR80" s="17">
        <v>0</v>
      </c>
      <c r="AS80" s="17">
        <v>0</v>
      </c>
      <c r="AT80" s="17">
        <v>0</v>
      </c>
      <c r="AU80" s="17">
        <v>0</v>
      </c>
      <c r="AV80" s="17">
        <v>25.8</v>
      </c>
      <c r="AW80" s="17">
        <v>0</v>
      </c>
      <c r="AX80" s="17">
        <v>0</v>
      </c>
      <c r="AY80" s="17">
        <v>0</v>
      </c>
      <c r="AZ80" s="17">
        <v>0</v>
      </c>
      <c r="BA80" s="14" t="s">
        <v>27</v>
      </c>
    </row>
    <row r="81" spans="2:53" ht="17.100000000000001" customHeight="1" x14ac:dyDescent="0.25">
      <c r="B81" s="4" t="s">
        <v>43</v>
      </c>
      <c r="C81" s="4" t="s">
        <v>20</v>
      </c>
      <c r="D81" s="4" t="s">
        <v>63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6"/>
      <c r="W81" s="6"/>
      <c r="X81" s="6"/>
      <c r="Y81" s="6"/>
      <c r="Z81" s="5" t="s">
        <v>62</v>
      </c>
      <c r="AA81" s="5" t="s">
        <v>62</v>
      </c>
      <c r="AB81" s="24">
        <v>2.8</v>
      </c>
      <c r="AC81" s="7">
        <v>0</v>
      </c>
      <c r="AD81" s="7">
        <v>0</v>
      </c>
      <c r="AE81" s="7">
        <v>0</v>
      </c>
      <c r="AF81" s="7">
        <v>0</v>
      </c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7">
        <v>37.9</v>
      </c>
      <c r="AR81" s="7">
        <v>0</v>
      </c>
      <c r="AS81" s="7">
        <v>0</v>
      </c>
      <c r="AT81" s="7">
        <v>0</v>
      </c>
      <c r="AU81" s="7">
        <v>0</v>
      </c>
      <c r="AV81" s="7">
        <v>37.9</v>
      </c>
      <c r="AW81" s="7">
        <v>0</v>
      </c>
      <c r="AX81" s="7">
        <v>0</v>
      </c>
      <c r="AY81" s="7">
        <v>0</v>
      </c>
      <c r="AZ81" s="7">
        <v>0</v>
      </c>
      <c r="BA81" s="5" t="s">
        <v>62</v>
      </c>
    </row>
    <row r="82" spans="2:53" ht="34.15" customHeight="1" x14ac:dyDescent="0.25">
      <c r="B82" s="10" t="s">
        <v>43</v>
      </c>
      <c r="C82" s="10" t="s">
        <v>20</v>
      </c>
      <c r="D82" s="10" t="s">
        <v>63</v>
      </c>
      <c r="E82" s="10" t="s">
        <v>299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1"/>
      <c r="W82" s="11"/>
      <c r="X82" s="11"/>
      <c r="Y82" s="11"/>
      <c r="Z82" s="9" t="s">
        <v>24</v>
      </c>
      <c r="AA82" s="9" t="s">
        <v>24</v>
      </c>
      <c r="AB82" s="25">
        <v>2.8</v>
      </c>
      <c r="AC82" s="12">
        <v>0</v>
      </c>
      <c r="AD82" s="12">
        <v>0</v>
      </c>
      <c r="AE82" s="12">
        <v>0</v>
      </c>
      <c r="AF82" s="12">
        <v>0</v>
      </c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2">
        <v>37.9</v>
      </c>
      <c r="AR82" s="12">
        <v>0</v>
      </c>
      <c r="AS82" s="12">
        <v>0</v>
      </c>
      <c r="AT82" s="12">
        <v>0</v>
      </c>
      <c r="AU82" s="12">
        <v>0</v>
      </c>
      <c r="AV82" s="12">
        <v>37.9</v>
      </c>
      <c r="AW82" s="12">
        <v>0</v>
      </c>
      <c r="AX82" s="12">
        <v>0</v>
      </c>
      <c r="AY82" s="12">
        <v>0</v>
      </c>
      <c r="AZ82" s="12">
        <v>0</v>
      </c>
      <c r="BA82" s="9" t="s">
        <v>24</v>
      </c>
    </row>
    <row r="83" spans="2:53" ht="36" customHeight="1" x14ac:dyDescent="0.25">
      <c r="B83" s="10" t="s">
        <v>43</v>
      </c>
      <c r="C83" s="10" t="s">
        <v>20</v>
      </c>
      <c r="D83" s="10" t="s">
        <v>63</v>
      </c>
      <c r="E83" s="10" t="s">
        <v>300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1"/>
      <c r="W83" s="11"/>
      <c r="X83" s="11"/>
      <c r="Y83" s="11"/>
      <c r="Z83" s="9" t="s">
        <v>25</v>
      </c>
      <c r="AA83" s="9" t="s">
        <v>25</v>
      </c>
      <c r="AB83" s="25">
        <v>2.8</v>
      </c>
      <c r="AC83" s="12">
        <v>0</v>
      </c>
      <c r="AD83" s="12">
        <v>0</v>
      </c>
      <c r="AE83" s="12">
        <v>0</v>
      </c>
      <c r="AF83" s="12">
        <v>0</v>
      </c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2">
        <v>37.9</v>
      </c>
      <c r="AR83" s="12">
        <v>0</v>
      </c>
      <c r="AS83" s="12">
        <v>0</v>
      </c>
      <c r="AT83" s="12">
        <v>0</v>
      </c>
      <c r="AU83" s="12">
        <v>0</v>
      </c>
      <c r="AV83" s="12">
        <v>37.9</v>
      </c>
      <c r="AW83" s="12">
        <v>0</v>
      </c>
      <c r="AX83" s="12">
        <v>0</v>
      </c>
      <c r="AY83" s="12">
        <v>0</v>
      </c>
      <c r="AZ83" s="12">
        <v>0</v>
      </c>
      <c r="BA83" s="9" t="s">
        <v>25</v>
      </c>
    </row>
    <row r="84" spans="2:53" ht="51.75" customHeight="1" x14ac:dyDescent="0.25">
      <c r="B84" s="10" t="s">
        <v>43</v>
      </c>
      <c r="C84" s="10" t="s">
        <v>20</v>
      </c>
      <c r="D84" s="10" t="s">
        <v>63</v>
      </c>
      <c r="E84" s="10" t="s">
        <v>321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1"/>
      <c r="W84" s="11"/>
      <c r="X84" s="11"/>
      <c r="Y84" s="11"/>
      <c r="Z84" s="9" t="s">
        <v>64</v>
      </c>
      <c r="AA84" s="9" t="s">
        <v>64</v>
      </c>
      <c r="AB84" s="25">
        <v>2.8</v>
      </c>
      <c r="AC84" s="12">
        <v>0</v>
      </c>
      <c r="AD84" s="12">
        <v>0</v>
      </c>
      <c r="AE84" s="12">
        <v>0</v>
      </c>
      <c r="AF84" s="12">
        <v>0</v>
      </c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2">
        <v>37.9</v>
      </c>
      <c r="AR84" s="12">
        <v>0</v>
      </c>
      <c r="AS84" s="12">
        <v>0</v>
      </c>
      <c r="AT84" s="12">
        <v>0</v>
      </c>
      <c r="AU84" s="12">
        <v>0</v>
      </c>
      <c r="AV84" s="12">
        <v>37.9</v>
      </c>
      <c r="AW84" s="12">
        <v>0</v>
      </c>
      <c r="AX84" s="12">
        <v>0</v>
      </c>
      <c r="AY84" s="12">
        <v>0</v>
      </c>
      <c r="AZ84" s="12">
        <v>0</v>
      </c>
      <c r="BA84" s="9" t="s">
        <v>64</v>
      </c>
    </row>
    <row r="85" spans="2:53" ht="38.25" customHeight="1" x14ac:dyDescent="0.25">
      <c r="B85" s="15" t="s">
        <v>43</v>
      </c>
      <c r="C85" s="15" t="s">
        <v>20</v>
      </c>
      <c r="D85" s="15" t="s">
        <v>63</v>
      </c>
      <c r="E85" s="15" t="s">
        <v>321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 t="s">
        <v>30</v>
      </c>
      <c r="U85" s="15"/>
      <c r="V85" s="16"/>
      <c r="W85" s="16"/>
      <c r="X85" s="16"/>
      <c r="Y85" s="16"/>
      <c r="Z85" s="14" t="s">
        <v>29</v>
      </c>
      <c r="AA85" s="14" t="s">
        <v>29</v>
      </c>
      <c r="AB85" s="26">
        <v>2.8</v>
      </c>
      <c r="AC85" s="17">
        <v>0</v>
      </c>
      <c r="AD85" s="17">
        <v>0</v>
      </c>
      <c r="AE85" s="17">
        <v>0</v>
      </c>
      <c r="AF85" s="17">
        <v>0</v>
      </c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7">
        <v>37.9</v>
      </c>
      <c r="AR85" s="17">
        <v>0</v>
      </c>
      <c r="AS85" s="17">
        <v>0</v>
      </c>
      <c r="AT85" s="17">
        <v>0</v>
      </c>
      <c r="AU85" s="17">
        <v>0</v>
      </c>
      <c r="AV85" s="17">
        <v>37.9</v>
      </c>
      <c r="AW85" s="17">
        <v>0</v>
      </c>
      <c r="AX85" s="17">
        <v>0</v>
      </c>
      <c r="AY85" s="17">
        <v>0</v>
      </c>
      <c r="AZ85" s="17">
        <v>0</v>
      </c>
      <c r="BA85" s="14" t="s">
        <v>29</v>
      </c>
    </row>
    <row r="86" spans="2:53" ht="17.100000000000001" customHeight="1" x14ac:dyDescent="0.25">
      <c r="B86" s="4" t="s">
        <v>43</v>
      </c>
      <c r="C86" s="4" t="s">
        <v>20</v>
      </c>
      <c r="D86" s="4" t="s">
        <v>66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6"/>
      <c r="W86" s="6"/>
      <c r="X86" s="6"/>
      <c r="Y86" s="6"/>
      <c r="Z86" s="5" t="s">
        <v>65</v>
      </c>
      <c r="AA86" s="5" t="s">
        <v>65</v>
      </c>
      <c r="AB86" s="24">
        <v>1000</v>
      </c>
      <c r="AC86" s="7">
        <v>0</v>
      </c>
      <c r="AD86" s="7">
        <v>0</v>
      </c>
      <c r="AE86" s="7">
        <v>0</v>
      </c>
      <c r="AF86" s="7">
        <v>0</v>
      </c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7">
        <v>1000</v>
      </c>
      <c r="AR86" s="7">
        <v>0</v>
      </c>
      <c r="AS86" s="7">
        <v>0</v>
      </c>
      <c r="AT86" s="7">
        <v>0</v>
      </c>
      <c r="AU86" s="7">
        <v>0</v>
      </c>
      <c r="AV86" s="7">
        <v>1000</v>
      </c>
      <c r="AW86" s="7">
        <v>0</v>
      </c>
      <c r="AX86" s="7">
        <v>0</v>
      </c>
      <c r="AY86" s="7">
        <v>0</v>
      </c>
      <c r="AZ86" s="7">
        <v>0</v>
      </c>
      <c r="BA86" s="5" t="s">
        <v>65</v>
      </c>
    </row>
    <row r="87" spans="2:53" ht="24.75" customHeight="1" x14ac:dyDescent="0.25">
      <c r="B87" s="10" t="s">
        <v>43</v>
      </c>
      <c r="C87" s="10" t="s">
        <v>20</v>
      </c>
      <c r="D87" s="10" t="s">
        <v>66</v>
      </c>
      <c r="E87" s="10" t="s">
        <v>299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1"/>
      <c r="W87" s="11"/>
      <c r="X87" s="11"/>
      <c r="Y87" s="11"/>
      <c r="Z87" s="9" t="s">
        <v>24</v>
      </c>
      <c r="AA87" s="9" t="s">
        <v>24</v>
      </c>
      <c r="AB87" s="25">
        <v>1000</v>
      </c>
      <c r="AC87" s="12">
        <v>0</v>
      </c>
      <c r="AD87" s="12">
        <v>0</v>
      </c>
      <c r="AE87" s="12">
        <v>0</v>
      </c>
      <c r="AF87" s="12">
        <v>0</v>
      </c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2">
        <v>1000</v>
      </c>
      <c r="AR87" s="12">
        <v>0</v>
      </c>
      <c r="AS87" s="12">
        <v>0</v>
      </c>
      <c r="AT87" s="12">
        <v>0</v>
      </c>
      <c r="AU87" s="12">
        <v>0</v>
      </c>
      <c r="AV87" s="12">
        <v>1000</v>
      </c>
      <c r="AW87" s="12">
        <v>0</v>
      </c>
      <c r="AX87" s="12">
        <v>0</v>
      </c>
      <c r="AY87" s="12">
        <v>0</v>
      </c>
      <c r="AZ87" s="12">
        <v>0</v>
      </c>
      <c r="BA87" s="9" t="s">
        <v>24</v>
      </c>
    </row>
    <row r="88" spans="2:53" ht="21.75" customHeight="1" x14ac:dyDescent="0.25">
      <c r="B88" s="10" t="s">
        <v>43</v>
      </c>
      <c r="C88" s="10" t="s">
        <v>20</v>
      </c>
      <c r="D88" s="10" t="s">
        <v>66</v>
      </c>
      <c r="E88" s="10" t="s">
        <v>322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1"/>
      <c r="W88" s="11"/>
      <c r="X88" s="11"/>
      <c r="Y88" s="11"/>
      <c r="Z88" s="9" t="s">
        <v>65</v>
      </c>
      <c r="AA88" s="9" t="s">
        <v>65</v>
      </c>
      <c r="AB88" s="25">
        <v>1000</v>
      </c>
      <c r="AC88" s="12">
        <v>0</v>
      </c>
      <c r="AD88" s="12">
        <v>0</v>
      </c>
      <c r="AE88" s="12">
        <v>0</v>
      </c>
      <c r="AF88" s="12">
        <v>0</v>
      </c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2">
        <v>1000</v>
      </c>
      <c r="AR88" s="12">
        <v>0</v>
      </c>
      <c r="AS88" s="12">
        <v>0</v>
      </c>
      <c r="AT88" s="12">
        <v>0</v>
      </c>
      <c r="AU88" s="12">
        <v>0</v>
      </c>
      <c r="AV88" s="12">
        <v>1000</v>
      </c>
      <c r="AW88" s="12">
        <v>0</v>
      </c>
      <c r="AX88" s="12">
        <v>0</v>
      </c>
      <c r="AY88" s="12">
        <v>0</v>
      </c>
      <c r="AZ88" s="12">
        <v>0</v>
      </c>
      <c r="BA88" s="9" t="s">
        <v>65</v>
      </c>
    </row>
    <row r="89" spans="2:53" ht="36.75" customHeight="1" x14ac:dyDescent="0.25">
      <c r="B89" s="10" t="s">
        <v>43</v>
      </c>
      <c r="C89" s="10" t="s">
        <v>20</v>
      </c>
      <c r="D89" s="10" t="s">
        <v>66</v>
      </c>
      <c r="E89" s="10" t="s">
        <v>323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1"/>
      <c r="W89" s="11"/>
      <c r="X89" s="11"/>
      <c r="Y89" s="11"/>
      <c r="Z89" s="9" t="s">
        <v>67</v>
      </c>
      <c r="AA89" s="9" t="s">
        <v>67</v>
      </c>
      <c r="AB89" s="25">
        <v>1000</v>
      </c>
      <c r="AC89" s="12">
        <v>0</v>
      </c>
      <c r="AD89" s="12">
        <v>0</v>
      </c>
      <c r="AE89" s="12">
        <v>0</v>
      </c>
      <c r="AF89" s="12">
        <v>0</v>
      </c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2">
        <v>1000</v>
      </c>
      <c r="AR89" s="12">
        <v>0</v>
      </c>
      <c r="AS89" s="12">
        <v>0</v>
      </c>
      <c r="AT89" s="12">
        <v>0</v>
      </c>
      <c r="AU89" s="12">
        <v>0</v>
      </c>
      <c r="AV89" s="12">
        <v>1000</v>
      </c>
      <c r="AW89" s="12">
        <v>0</v>
      </c>
      <c r="AX89" s="12">
        <v>0</v>
      </c>
      <c r="AY89" s="12">
        <v>0</v>
      </c>
      <c r="AZ89" s="12">
        <v>0</v>
      </c>
      <c r="BA89" s="9" t="s">
        <v>67</v>
      </c>
    </row>
    <row r="90" spans="2:53" ht="21.75" customHeight="1" x14ac:dyDescent="0.25">
      <c r="B90" s="15" t="s">
        <v>43</v>
      </c>
      <c r="C90" s="15" t="s">
        <v>20</v>
      </c>
      <c r="D90" s="15" t="s">
        <v>66</v>
      </c>
      <c r="E90" s="15" t="s">
        <v>323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 t="s">
        <v>32</v>
      </c>
      <c r="U90" s="15"/>
      <c r="V90" s="16"/>
      <c r="W90" s="16"/>
      <c r="X90" s="16"/>
      <c r="Y90" s="16"/>
      <c r="Z90" s="14" t="s">
        <v>31</v>
      </c>
      <c r="AA90" s="14" t="s">
        <v>31</v>
      </c>
      <c r="AB90" s="26">
        <v>1000</v>
      </c>
      <c r="AC90" s="17">
        <v>0</v>
      </c>
      <c r="AD90" s="17">
        <v>0</v>
      </c>
      <c r="AE90" s="17">
        <v>0</v>
      </c>
      <c r="AF90" s="17">
        <v>0</v>
      </c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7">
        <v>1000</v>
      </c>
      <c r="AR90" s="17">
        <v>0</v>
      </c>
      <c r="AS90" s="17">
        <v>0</v>
      </c>
      <c r="AT90" s="17">
        <v>0</v>
      </c>
      <c r="AU90" s="17">
        <v>0</v>
      </c>
      <c r="AV90" s="17">
        <v>1000</v>
      </c>
      <c r="AW90" s="17">
        <v>0</v>
      </c>
      <c r="AX90" s="17">
        <v>0</v>
      </c>
      <c r="AY90" s="17">
        <v>0</v>
      </c>
      <c r="AZ90" s="17">
        <v>0</v>
      </c>
      <c r="BA90" s="14" t="s">
        <v>31</v>
      </c>
    </row>
    <row r="91" spans="2:53" ht="21" customHeight="1" x14ac:dyDescent="0.25">
      <c r="B91" s="4" t="s">
        <v>43</v>
      </c>
      <c r="C91" s="4" t="s">
        <v>20</v>
      </c>
      <c r="D91" s="4" t="s">
        <v>35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6"/>
      <c r="W91" s="6"/>
      <c r="X91" s="6"/>
      <c r="Y91" s="6"/>
      <c r="Z91" s="5" t="s">
        <v>34</v>
      </c>
      <c r="AA91" s="5" t="s">
        <v>34</v>
      </c>
      <c r="AB91" s="24">
        <v>59602.3</v>
      </c>
      <c r="AC91" s="7">
        <v>0</v>
      </c>
      <c r="AD91" s="7">
        <v>0</v>
      </c>
      <c r="AE91" s="7">
        <v>0</v>
      </c>
      <c r="AF91" s="7">
        <v>0</v>
      </c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7">
        <v>53392.1</v>
      </c>
      <c r="AR91" s="7">
        <v>0</v>
      </c>
      <c r="AS91" s="7">
        <v>0</v>
      </c>
      <c r="AT91" s="7">
        <v>0</v>
      </c>
      <c r="AU91" s="7">
        <v>0</v>
      </c>
      <c r="AV91" s="7">
        <v>36847.199999999997</v>
      </c>
      <c r="AW91" s="7">
        <v>0</v>
      </c>
      <c r="AX91" s="7">
        <v>0</v>
      </c>
      <c r="AY91" s="7">
        <v>0</v>
      </c>
      <c r="AZ91" s="7">
        <v>0</v>
      </c>
      <c r="BA91" s="5" t="s">
        <v>34</v>
      </c>
    </row>
    <row r="92" spans="2:53" ht="41.25" customHeight="1" x14ac:dyDescent="0.25">
      <c r="B92" s="10" t="s">
        <v>43</v>
      </c>
      <c r="C92" s="10" t="s">
        <v>20</v>
      </c>
      <c r="D92" s="10" t="s">
        <v>35</v>
      </c>
      <c r="E92" s="10" t="s">
        <v>308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1"/>
      <c r="W92" s="11"/>
      <c r="X92" s="11"/>
      <c r="Y92" s="11"/>
      <c r="Z92" s="9" t="s">
        <v>49</v>
      </c>
      <c r="AA92" s="9" t="s">
        <v>49</v>
      </c>
      <c r="AB92" s="25">
        <v>982.1</v>
      </c>
      <c r="AC92" s="12">
        <v>0</v>
      </c>
      <c r="AD92" s="12">
        <v>0</v>
      </c>
      <c r="AE92" s="12">
        <v>0</v>
      </c>
      <c r="AF92" s="12">
        <v>0</v>
      </c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2">
        <v>1020.7</v>
      </c>
      <c r="AR92" s="12">
        <v>0</v>
      </c>
      <c r="AS92" s="12">
        <v>0</v>
      </c>
      <c r="AT92" s="12">
        <v>0</v>
      </c>
      <c r="AU92" s="12">
        <v>0</v>
      </c>
      <c r="AV92" s="12">
        <v>1020.7</v>
      </c>
      <c r="AW92" s="12">
        <v>0</v>
      </c>
      <c r="AX92" s="12">
        <v>0</v>
      </c>
      <c r="AY92" s="12">
        <v>0</v>
      </c>
      <c r="AZ92" s="12">
        <v>0</v>
      </c>
      <c r="BA92" s="9" t="s">
        <v>49</v>
      </c>
    </row>
    <row r="93" spans="2:53" ht="47.25" customHeight="1" x14ac:dyDescent="0.25">
      <c r="B93" s="10" t="s">
        <v>43</v>
      </c>
      <c r="C93" s="10" t="s">
        <v>20</v>
      </c>
      <c r="D93" s="10" t="s">
        <v>35</v>
      </c>
      <c r="E93" s="10" t="s">
        <v>324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1"/>
      <c r="W93" s="11"/>
      <c r="X93" s="11"/>
      <c r="Y93" s="11"/>
      <c r="Z93" s="9" t="s">
        <v>68</v>
      </c>
      <c r="AA93" s="9" t="s">
        <v>68</v>
      </c>
      <c r="AB93" s="25">
        <v>795.2</v>
      </c>
      <c r="AC93" s="12">
        <v>0</v>
      </c>
      <c r="AD93" s="12">
        <v>0</v>
      </c>
      <c r="AE93" s="12">
        <v>0</v>
      </c>
      <c r="AF93" s="12">
        <v>0</v>
      </c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2">
        <v>795.2</v>
      </c>
      <c r="AR93" s="12">
        <v>0</v>
      </c>
      <c r="AS93" s="12">
        <v>0</v>
      </c>
      <c r="AT93" s="12">
        <v>0</v>
      </c>
      <c r="AU93" s="12">
        <v>0</v>
      </c>
      <c r="AV93" s="12">
        <v>795.2</v>
      </c>
      <c r="AW93" s="12">
        <v>0</v>
      </c>
      <c r="AX93" s="12">
        <v>0</v>
      </c>
      <c r="AY93" s="12">
        <v>0</v>
      </c>
      <c r="AZ93" s="12">
        <v>0</v>
      </c>
      <c r="BA93" s="9" t="s">
        <v>68</v>
      </c>
    </row>
    <row r="94" spans="2:53" ht="38.25" customHeight="1" x14ac:dyDescent="0.25">
      <c r="B94" s="10" t="s">
        <v>43</v>
      </c>
      <c r="C94" s="10" t="s">
        <v>20</v>
      </c>
      <c r="D94" s="10" t="s">
        <v>35</v>
      </c>
      <c r="E94" s="10" t="s">
        <v>325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1"/>
      <c r="W94" s="11"/>
      <c r="X94" s="11"/>
      <c r="Y94" s="11"/>
      <c r="Z94" s="9" t="s">
        <v>69</v>
      </c>
      <c r="AA94" s="9" t="s">
        <v>69</v>
      </c>
      <c r="AB94" s="25">
        <v>795.2</v>
      </c>
      <c r="AC94" s="12">
        <v>0</v>
      </c>
      <c r="AD94" s="12">
        <v>0</v>
      </c>
      <c r="AE94" s="12">
        <v>0</v>
      </c>
      <c r="AF94" s="12">
        <v>0</v>
      </c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2">
        <v>795.2</v>
      </c>
      <c r="AR94" s="12">
        <v>0</v>
      </c>
      <c r="AS94" s="12">
        <v>0</v>
      </c>
      <c r="AT94" s="12">
        <v>0</v>
      </c>
      <c r="AU94" s="12">
        <v>0</v>
      </c>
      <c r="AV94" s="12">
        <v>795.2</v>
      </c>
      <c r="AW94" s="12">
        <v>0</v>
      </c>
      <c r="AX94" s="12">
        <v>0</v>
      </c>
      <c r="AY94" s="12">
        <v>0</v>
      </c>
      <c r="AZ94" s="12">
        <v>0</v>
      </c>
      <c r="BA94" s="9" t="s">
        <v>69</v>
      </c>
    </row>
    <row r="95" spans="2:53" ht="25.5" customHeight="1" x14ac:dyDescent="0.25">
      <c r="B95" s="10" t="s">
        <v>43</v>
      </c>
      <c r="C95" s="10" t="s">
        <v>20</v>
      </c>
      <c r="D95" s="10" t="s">
        <v>35</v>
      </c>
      <c r="E95" s="10" t="s">
        <v>326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1"/>
      <c r="W95" s="11"/>
      <c r="X95" s="11"/>
      <c r="Y95" s="11"/>
      <c r="Z95" s="9" t="s">
        <v>70</v>
      </c>
      <c r="AA95" s="9" t="s">
        <v>70</v>
      </c>
      <c r="AB95" s="25">
        <v>795.2</v>
      </c>
      <c r="AC95" s="12">
        <v>0</v>
      </c>
      <c r="AD95" s="12">
        <v>0</v>
      </c>
      <c r="AE95" s="12">
        <v>0</v>
      </c>
      <c r="AF95" s="12">
        <v>0</v>
      </c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2">
        <v>795.2</v>
      </c>
      <c r="AR95" s="12">
        <v>0</v>
      </c>
      <c r="AS95" s="12">
        <v>0</v>
      </c>
      <c r="AT95" s="12">
        <v>0</v>
      </c>
      <c r="AU95" s="12">
        <v>0</v>
      </c>
      <c r="AV95" s="12">
        <v>795.2</v>
      </c>
      <c r="AW95" s="12">
        <v>0</v>
      </c>
      <c r="AX95" s="12">
        <v>0</v>
      </c>
      <c r="AY95" s="12">
        <v>0</v>
      </c>
      <c r="AZ95" s="12">
        <v>0</v>
      </c>
      <c r="BA95" s="9" t="s">
        <v>70</v>
      </c>
    </row>
    <row r="96" spans="2:53" ht="32.25" customHeight="1" x14ac:dyDescent="0.25">
      <c r="B96" s="15" t="s">
        <v>43</v>
      </c>
      <c r="C96" s="15" t="s">
        <v>20</v>
      </c>
      <c r="D96" s="15" t="s">
        <v>35</v>
      </c>
      <c r="E96" s="15" t="s">
        <v>326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 t="s">
        <v>72</v>
      </c>
      <c r="U96" s="15"/>
      <c r="V96" s="16"/>
      <c r="W96" s="16"/>
      <c r="X96" s="16"/>
      <c r="Y96" s="16"/>
      <c r="Z96" s="14" t="s">
        <v>71</v>
      </c>
      <c r="AA96" s="14" t="s">
        <v>71</v>
      </c>
      <c r="AB96" s="26">
        <v>795.2</v>
      </c>
      <c r="AC96" s="17">
        <v>0</v>
      </c>
      <c r="AD96" s="17">
        <v>0</v>
      </c>
      <c r="AE96" s="17">
        <v>0</v>
      </c>
      <c r="AF96" s="17">
        <v>0</v>
      </c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7">
        <v>795.2</v>
      </c>
      <c r="AR96" s="17">
        <v>0</v>
      </c>
      <c r="AS96" s="17">
        <v>0</v>
      </c>
      <c r="AT96" s="17">
        <v>0</v>
      </c>
      <c r="AU96" s="17">
        <v>0</v>
      </c>
      <c r="AV96" s="17">
        <v>795.2</v>
      </c>
      <c r="AW96" s="17">
        <v>0</v>
      </c>
      <c r="AX96" s="17">
        <v>0</v>
      </c>
      <c r="AY96" s="17">
        <v>0</v>
      </c>
      <c r="AZ96" s="17">
        <v>0</v>
      </c>
      <c r="BA96" s="14" t="s">
        <v>71</v>
      </c>
    </row>
    <row r="97" spans="2:53" ht="68.25" customHeight="1" x14ac:dyDescent="0.25">
      <c r="B97" s="10" t="s">
        <v>43</v>
      </c>
      <c r="C97" s="10" t="s">
        <v>20</v>
      </c>
      <c r="D97" s="10" t="s">
        <v>35</v>
      </c>
      <c r="E97" s="10" t="s">
        <v>309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1"/>
      <c r="W97" s="11"/>
      <c r="X97" s="11"/>
      <c r="Y97" s="11"/>
      <c r="Z97" s="9" t="s">
        <v>50</v>
      </c>
      <c r="AA97" s="9" t="s">
        <v>50</v>
      </c>
      <c r="AB97" s="25">
        <v>186.9</v>
      </c>
      <c r="AC97" s="12">
        <v>0</v>
      </c>
      <c r="AD97" s="12">
        <v>0</v>
      </c>
      <c r="AE97" s="12">
        <v>0</v>
      </c>
      <c r="AF97" s="12">
        <v>0</v>
      </c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2">
        <v>225.5</v>
      </c>
      <c r="AR97" s="12">
        <v>0</v>
      </c>
      <c r="AS97" s="12">
        <v>0</v>
      </c>
      <c r="AT97" s="12">
        <v>0</v>
      </c>
      <c r="AU97" s="12">
        <v>0</v>
      </c>
      <c r="AV97" s="12">
        <v>225.5</v>
      </c>
      <c r="AW97" s="12">
        <v>0</v>
      </c>
      <c r="AX97" s="12">
        <v>0</v>
      </c>
      <c r="AY97" s="12">
        <v>0</v>
      </c>
      <c r="AZ97" s="12">
        <v>0</v>
      </c>
      <c r="BA97" s="9" t="s">
        <v>50</v>
      </c>
    </row>
    <row r="98" spans="2:53" ht="38.25" customHeight="1" x14ac:dyDescent="0.25">
      <c r="B98" s="10" t="s">
        <v>43</v>
      </c>
      <c r="C98" s="10" t="s">
        <v>20</v>
      </c>
      <c r="D98" s="10" t="s">
        <v>35</v>
      </c>
      <c r="E98" s="10" t="s">
        <v>310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1"/>
      <c r="W98" s="11"/>
      <c r="X98" s="11"/>
      <c r="Y98" s="11"/>
      <c r="Z98" s="9" t="s">
        <v>51</v>
      </c>
      <c r="AA98" s="9" t="s">
        <v>51</v>
      </c>
      <c r="AB98" s="25">
        <v>186.9</v>
      </c>
      <c r="AC98" s="12">
        <v>0</v>
      </c>
      <c r="AD98" s="12">
        <v>0</v>
      </c>
      <c r="AE98" s="12">
        <v>0</v>
      </c>
      <c r="AF98" s="12">
        <v>0</v>
      </c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2">
        <v>225.5</v>
      </c>
      <c r="AR98" s="12">
        <v>0</v>
      </c>
      <c r="AS98" s="12">
        <v>0</v>
      </c>
      <c r="AT98" s="12">
        <v>0</v>
      </c>
      <c r="AU98" s="12">
        <v>0</v>
      </c>
      <c r="AV98" s="12">
        <v>225.5</v>
      </c>
      <c r="AW98" s="12">
        <v>0</v>
      </c>
      <c r="AX98" s="12">
        <v>0</v>
      </c>
      <c r="AY98" s="12">
        <v>0</v>
      </c>
      <c r="AZ98" s="12">
        <v>0</v>
      </c>
      <c r="BA98" s="9" t="s">
        <v>51</v>
      </c>
    </row>
    <row r="99" spans="2:53" ht="44.25" customHeight="1" x14ac:dyDescent="0.25">
      <c r="B99" s="10" t="s">
        <v>43</v>
      </c>
      <c r="C99" s="10" t="s">
        <v>20</v>
      </c>
      <c r="D99" s="10" t="s">
        <v>35</v>
      </c>
      <c r="E99" s="10" t="s">
        <v>327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1"/>
      <c r="W99" s="11"/>
      <c r="X99" s="11"/>
      <c r="Y99" s="11"/>
      <c r="Z99" s="9" t="s">
        <v>73</v>
      </c>
      <c r="AA99" s="9" t="s">
        <v>73</v>
      </c>
      <c r="AB99" s="25">
        <v>186.9</v>
      </c>
      <c r="AC99" s="12">
        <v>0</v>
      </c>
      <c r="AD99" s="12">
        <v>0</v>
      </c>
      <c r="AE99" s="12">
        <v>0</v>
      </c>
      <c r="AF99" s="12">
        <v>0</v>
      </c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2">
        <v>225.5</v>
      </c>
      <c r="AR99" s="12">
        <v>0</v>
      </c>
      <c r="AS99" s="12">
        <v>0</v>
      </c>
      <c r="AT99" s="12">
        <v>0</v>
      </c>
      <c r="AU99" s="12">
        <v>0</v>
      </c>
      <c r="AV99" s="12">
        <v>225.5</v>
      </c>
      <c r="AW99" s="12">
        <v>0</v>
      </c>
      <c r="AX99" s="12">
        <v>0</v>
      </c>
      <c r="AY99" s="12">
        <v>0</v>
      </c>
      <c r="AZ99" s="12">
        <v>0</v>
      </c>
      <c r="BA99" s="9" t="s">
        <v>73</v>
      </c>
    </row>
    <row r="100" spans="2:53" ht="33" customHeight="1" x14ac:dyDescent="0.25">
      <c r="B100" s="15" t="s">
        <v>43</v>
      </c>
      <c r="C100" s="15" t="s">
        <v>20</v>
      </c>
      <c r="D100" s="15" t="s">
        <v>35</v>
      </c>
      <c r="E100" s="15" t="s">
        <v>327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 t="s">
        <v>30</v>
      </c>
      <c r="U100" s="15"/>
      <c r="V100" s="16"/>
      <c r="W100" s="16"/>
      <c r="X100" s="16"/>
      <c r="Y100" s="16"/>
      <c r="Z100" s="14" t="s">
        <v>29</v>
      </c>
      <c r="AA100" s="14" t="s">
        <v>29</v>
      </c>
      <c r="AB100" s="26">
        <v>186.9</v>
      </c>
      <c r="AC100" s="17">
        <v>0</v>
      </c>
      <c r="AD100" s="17">
        <v>0</v>
      </c>
      <c r="AE100" s="17">
        <v>0</v>
      </c>
      <c r="AF100" s="17">
        <v>0</v>
      </c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7">
        <v>225.5</v>
      </c>
      <c r="AR100" s="17">
        <v>0</v>
      </c>
      <c r="AS100" s="17">
        <v>0</v>
      </c>
      <c r="AT100" s="17">
        <v>0</v>
      </c>
      <c r="AU100" s="17">
        <v>0</v>
      </c>
      <c r="AV100" s="17">
        <v>225.5</v>
      </c>
      <c r="AW100" s="17">
        <v>0</v>
      </c>
      <c r="AX100" s="17">
        <v>0</v>
      </c>
      <c r="AY100" s="17">
        <v>0</v>
      </c>
      <c r="AZ100" s="17">
        <v>0</v>
      </c>
      <c r="BA100" s="14" t="s">
        <v>29</v>
      </c>
    </row>
    <row r="101" spans="2:53" ht="36.75" customHeight="1" x14ac:dyDescent="0.25">
      <c r="B101" s="10" t="s">
        <v>43</v>
      </c>
      <c r="C101" s="10" t="s">
        <v>20</v>
      </c>
      <c r="D101" s="10" t="s">
        <v>35</v>
      </c>
      <c r="E101" s="10" t="s">
        <v>328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1"/>
      <c r="W101" s="11"/>
      <c r="X101" s="11"/>
      <c r="Y101" s="11"/>
      <c r="Z101" s="9" t="s">
        <v>74</v>
      </c>
      <c r="AA101" s="9" t="s">
        <v>74</v>
      </c>
      <c r="AB101" s="25">
        <v>11279.1</v>
      </c>
      <c r="AC101" s="12">
        <v>0</v>
      </c>
      <c r="AD101" s="12">
        <v>0</v>
      </c>
      <c r="AE101" s="12">
        <v>0</v>
      </c>
      <c r="AF101" s="12">
        <v>0</v>
      </c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2">
        <v>9611.6</v>
      </c>
      <c r="AR101" s="12">
        <v>0</v>
      </c>
      <c r="AS101" s="12">
        <v>0</v>
      </c>
      <c r="AT101" s="12">
        <v>0</v>
      </c>
      <c r="AU101" s="12">
        <v>0</v>
      </c>
      <c r="AV101" s="12">
        <v>9611.6</v>
      </c>
      <c r="AW101" s="12">
        <v>0</v>
      </c>
      <c r="AX101" s="12">
        <v>0</v>
      </c>
      <c r="AY101" s="12">
        <v>0</v>
      </c>
      <c r="AZ101" s="12">
        <v>0</v>
      </c>
      <c r="BA101" s="9" t="s">
        <v>74</v>
      </c>
    </row>
    <row r="102" spans="2:53" ht="36" customHeight="1" x14ac:dyDescent="0.25">
      <c r="B102" s="10" t="s">
        <v>43</v>
      </c>
      <c r="C102" s="10" t="s">
        <v>20</v>
      </c>
      <c r="D102" s="10" t="s">
        <v>35</v>
      </c>
      <c r="E102" s="10" t="s">
        <v>329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1"/>
      <c r="W102" s="11"/>
      <c r="X102" s="11"/>
      <c r="Y102" s="11"/>
      <c r="Z102" s="9" t="s">
        <v>75</v>
      </c>
      <c r="AA102" s="9" t="s">
        <v>75</v>
      </c>
      <c r="AB102" s="25">
        <v>11279.1</v>
      </c>
      <c r="AC102" s="12">
        <v>0</v>
      </c>
      <c r="AD102" s="12">
        <v>0</v>
      </c>
      <c r="AE102" s="12">
        <v>0</v>
      </c>
      <c r="AF102" s="12">
        <v>0</v>
      </c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2">
        <v>9611.6</v>
      </c>
      <c r="AR102" s="12">
        <v>0</v>
      </c>
      <c r="AS102" s="12">
        <v>0</v>
      </c>
      <c r="AT102" s="12">
        <v>0</v>
      </c>
      <c r="AU102" s="12">
        <v>0</v>
      </c>
      <c r="AV102" s="12">
        <v>9611.6</v>
      </c>
      <c r="AW102" s="12">
        <v>0</v>
      </c>
      <c r="AX102" s="12">
        <v>0</v>
      </c>
      <c r="AY102" s="12">
        <v>0</v>
      </c>
      <c r="AZ102" s="12">
        <v>0</v>
      </c>
      <c r="BA102" s="9" t="s">
        <v>75</v>
      </c>
    </row>
    <row r="103" spans="2:53" ht="33" customHeight="1" x14ac:dyDescent="0.25">
      <c r="B103" s="10" t="s">
        <v>43</v>
      </c>
      <c r="C103" s="10" t="s">
        <v>20</v>
      </c>
      <c r="D103" s="10" t="s">
        <v>35</v>
      </c>
      <c r="E103" s="10" t="s">
        <v>330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1"/>
      <c r="W103" s="11"/>
      <c r="X103" s="11"/>
      <c r="Y103" s="11"/>
      <c r="Z103" s="9" t="s">
        <v>76</v>
      </c>
      <c r="AA103" s="9" t="s">
        <v>76</v>
      </c>
      <c r="AB103" s="25">
        <v>11279.1</v>
      </c>
      <c r="AC103" s="12">
        <v>0</v>
      </c>
      <c r="AD103" s="12">
        <v>0</v>
      </c>
      <c r="AE103" s="12">
        <v>0</v>
      </c>
      <c r="AF103" s="12">
        <v>0</v>
      </c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2">
        <v>9611.6</v>
      </c>
      <c r="AR103" s="12">
        <v>0</v>
      </c>
      <c r="AS103" s="12">
        <v>0</v>
      </c>
      <c r="AT103" s="12">
        <v>0</v>
      </c>
      <c r="AU103" s="12">
        <v>0</v>
      </c>
      <c r="AV103" s="12">
        <v>9611.6</v>
      </c>
      <c r="AW103" s="12">
        <v>0</v>
      </c>
      <c r="AX103" s="12">
        <v>0</v>
      </c>
      <c r="AY103" s="12">
        <v>0</v>
      </c>
      <c r="AZ103" s="12">
        <v>0</v>
      </c>
      <c r="BA103" s="9" t="s">
        <v>76</v>
      </c>
    </row>
    <row r="104" spans="2:53" ht="22.5" customHeight="1" x14ac:dyDescent="0.25">
      <c r="B104" s="10" t="s">
        <v>43</v>
      </c>
      <c r="C104" s="10" t="s">
        <v>20</v>
      </c>
      <c r="D104" s="10" t="s">
        <v>35</v>
      </c>
      <c r="E104" s="10" t="s">
        <v>331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1"/>
      <c r="W104" s="11"/>
      <c r="X104" s="11"/>
      <c r="Y104" s="11"/>
      <c r="Z104" s="9" t="s">
        <v>77</v>
      </c>
      <c r="AA104" s="9" t="s">
        <v>77</v>
      </c>
      <c r="AB104" s="25">
        <v>200</v>
      </c>
      <c r="AC104" s="12">
        <v>0</v>
      </c>
      <c r="AD104" s="12">
        <v>0</v>
      </c>
      <c r="AE104" s="12">
        <v>0</v>
      </c>
      <c r="AF104" s="12">
        <v>0</v>
      </c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9" t="s">
        <v>77</v>
      </c>
    </row>
    <row r="105" spans="2:53" ht="33.75" customHeight="1" x14ac:dyDescent="0.25">
      <c r="B105" s="15" t="s">
        <v>43</v>
      </c>
      <c r="C105" s="15" t="s">
        <v>20</v>
      </c>
      <c r="D105" s="15" t="s">
        <v>35</v>
      </c>
      <c r="E105" s="15" t="s">
        <v>331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 t="s">
        <v>30</v>
      </c>
      <c r="U105" s="15"/>
      <c r="V105" s="16"/>
      <c r="W105" s="16"/>
      <c r="X105" s="16"/>
      <c r="Y105" s="16"/>
      <c r="Z105" s="14" t="s">
        <v>29</v>
      </c>
      <c r="AA105" s="14" t="s">
        <v>29</v>
      </c>
      <c r="AB105" s="26">
        <v>200</v>
      </c>
      <c r="AC105" s="17">
        <v>0</v>
      </c>
      <c r="AD105" s="17">
        <v>0</v>
      </c>
      <c r="AE105" s="17">
        <v>0</v>
      </c>
      <c r="AF105" s="17">
        <v>0</v>
      </c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7">
        <v>0</v>
      </c>
      <c r="AR105" s="17">
        <v>0</v>
      </c>
      <c r="AS105" s="17">
        <v>0</v>
      </c>
      <c r="AT105" s="17">
        <v>0</v>
      </c>
      <c r="AU105" s="17">
        <v>0</v>
      </c>
      <c r="AV105" s="17">
        <v>0</v>
      </c>
      <c r="AW105" s="17">
        <v>0</v>
      </c>
      <c r="AX105" s="17">
        <v>0</v>
      </c>
      <c r="AY105" s="17">
        <v>0</v>
      </c>
      <c r="AZ105" s="17">
        <v>0</v>
      </c>
      <c r="BA105" s="14" t="s">
        <v>29</v>
      </c>
    </row>
    <row r="106" spans="2:53" ht="36" customHeight="1" x14ac:dyDescent="0.25">
      <c r="B106" s="10" t="s">
        <v>43</v>
      </c>
      <c r="C106" s="10" t="s">
        <v>20</v>
      </c>
      <c r="D106" s="10" t="s">
        <v>35</v>
      </c>
      <c r="E106" s="10" t="s">
        <v>332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1"/>
      <c r="W106" s="11"/>
      <c r="X106" s="11"/>
      <c r="Y106" s="11"/>
      <c r="Z106" s="9" t="s">
        <v>78</v>
      </c>
      <c r="AA106" s="9" t="s">
        <v>78</v>
      </c>
      <c r="AB106" s="25">
        <v>66</v>
      </c>
      <c r="AC106" s="12">
        <v>0</v>
      </c>
      <c r="AD106" s="12">
        <v>0</v>
      </c>
      <c r="AE106" s="12">
        <v>0</v>
      </c>
      <c r="AF106" s="12">
        <v>0</v>
      </c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2">
        <v>55</v>
      </c>
      <c r="AR106" s="12">
        <v>0</v>
      </c>
      <c r="AS106" s="12">
        <v>0</v>
      </c>
      <c r="AT106" s="12">
        <v>0</v>
      </c>
      <c r="AU106" s="12">
        <v>0</v>
      </c>
      <c r="AV106" s="12">
        <v>55</v>
      </c>
      <c r="AW106" s="12">
        <v>0</v>
      </c>
      <c r="AX106" s="12">
        <v>0</v>
      </c>
      <c r="AY106" s="12">
        <v>0</v>
      </c>
      <c r="AZ106" s="12">
        <v>0</v>
      </c>
      <c r="BA106" s="9" t="s">
        <v>78</v>
      </c>
    </row>
    <row r="107" spans="2:53" ht="29.25" customHeight="1" x14ac:dyDescent="0.25">
      <c r="B107" s="15" t="s">
        <v>43</v>
      </c>
      <c r="C107" s="15" t="s">
        <v>20</v>
      </c>
      <c r="D107" s="15" t="s">
        <v>35</v>
      </c>
      <c r="E107" s="15" t="s">
        <v>332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 t="s">
        <v>30</v>
      </c>
      <c r="U107" s="15"/>
      <c r="V107" s="16"/>
      <c r="W107" s="16"/>
      <c r="X107" s="16"/>
      <c r="Y107" s="16"/>
      <c r="Z107" s="14" t="s">
        <v>29</v>
      </c>
      <c r="AA107" s="14" t="s">
        <v>29</v>
      </c>
      <c r="AB107" s="26">
        <v>66</v>
      </c>
      <c r="AC107" s="17">
        <v>0</v>
      </c>
      <c r="AD107" s="17">
        <v>0</v>
      </c>
      <c r="AE107" s="17">
        <v>0</v>
      </c>
      <c r="AF107" s="17">
        <v>0</v>
      </c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7">
        <v>55</v>
      </c>
      <c r="AR107" s="17">
        <v>0</v>
      </c>
      <c r="AS107" s="17">
        <v>0</v>
      </c>
      <c r="AT107" s="17">
        <v>0</v>
      </c>
      <c r="AU107" s="17">
        <v>0</v>
      </c>
      <c r="AV107" s="17">
        <v>55</v>
      </c>
      <c r="AW107" s="17">
        <v>0</v>
      </c>
      <c r="AX107" s="17">
        <v>0</v>
      </c>
      <c r="AY107" s="17">
        <v>0</v>
      </c>
      <c r="AZ107" s="17">
        <v>0</v>
      </c>
      <c r="BA107" s="14" t="s">
        <v>29</v>
      </c>
    </row>
    <row r="108" spans="2:53" ht="38.25" customHeight="1" x14ac:dyDescent="0.25">
      <c r="B108" s="10" t="s">
        <v>43</v>
      </c>
      <c r="C108" s="10" t="s">
        <v>20</v>
      </c>
      <c r="D108" s="10" t="s">
        <v>35</v>
      </c>
      <c r="E108" s="10" t="s">
        <v>333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1"/>
      <c r="W108" s="11"/>
      <c r="X108" s="11"/>
      <c r="Y108" s="11"/>
      <c r="Z108" s="9" t="s">
        <v>79</v>
      </c>
      <c r="AA108" s="9" t="s">
        <v>79</v>
      </c>
      <c r="AB108" s="25">
        <v>150.69999999999999</v>
      </c>
      <c r="AC108" s="12">
        <v>0</v>
      </c>
      <c r="AD108" s="12">
        <v>0</v>
      </c>
      <c r="AE108" s="12">
        <v>0</v>
      </c>
      <c r="AF108" s="12">
        <v>0</v>
      </c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9" t="s">
        <v>79</v>
      </c>
    </row>
    <row r="109" spans="2:53" ht="38.25" customHeight="1" x14ac:dyDescent="0.25">
      <c r="B109" s="15" t="s">
        <v>43</v>
      </c>
      <c r="C109" s="15" t="s">
        <v>20</v>
      </c>
      <c r="D109" s="15" t="s">
        <v>35</v>
      </c>
      <c r="E109" s="15" t="s">
        <v>333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 t="s">
        <v>30</v>
      </c>
      <c r="U109" s="15"/>
      <c r="V109" s="16"/>
      <c r="W109" s="16"/>
      <c r="X109" s="16"/>
      <c r="Y109" s="16"/>
      <c r="Z109" s="14" t="s">
        <v>29</v>
      </c>
      <c r="AA109" s="14" t="s">
        <v>29</v>
      </c>
      <c r="AB109" s="26">
        <v>150.69999999999999</v>
      </c>
      <c r="AC109" s="17">
        <v>0</v>
      </c>
      <c r="AD109" s="17">
        <v>0</v>
      </c>
      <c r="AE109" s="17">
        <v>0</v>
      </c>
      <c r="AF109" s="17">
        <v>0</v>
      </c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7">
        <v>0</v>
      </c>
      <c r="AR109" s="17">
        <v>0</v>
      </c>
      <c r="AS109" s="17">
        <v>0</v>
      </c>
      <c r="AT109" s="17">
        <v>0</v>
      </c>
      <c r="AU109" s="17">
        <v>0</v>
      </c>
      <c r="AV109" s="17">
        <v>0</v>
      </c>
      <c r="AW109" s="17">
        <v>0</v>
      </c>
      <c r="AX109" s="17">
        <v>0</v>
      </c>
      <c r="AY109" s="17">
        <v>0</v>
      </c>
      <c r="AZ109" s="17">
        <v>0</v>
      </c>
      <c r="BA109" s="14" t="s">
        <v>29</v>
      </c>
    </row>
    <row r="110" spans="2:53" ht="32.25" customHeight="1" x14ac:dyDescent="0.25">
      <c r="B110" s="10" t="s">
        <v>43</v>
      </c>
      <c r="C110" s="10" t="s">
        <v>20</v>
      </c>
      <c r="D110" s="10" t="s">
        <v>35</v>
      </c>
      <c r="E110" s="10" t="s">
        <v>334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1"/>
      <c r="W110" s="11"/>
      <c r="X110" s="11"/>
      <c r="Y110" s="11"/>
      <c r="Z110" s="9" t="s">
        <v>80</v>
      </c>
      <c r="AA110" s="9" t="s">
        <v>80</v>
      </c>
      <c r="AB110" s="25">
        <v>12.8</v>
      </c>
      <c r="AC110" s="12">
        <v>0</v>
      </c>
      <c r="AD110" s="12">
        <v>0</v>
      </c>
      <c r="AE110" s="12">
        <v>0</v>
      </c>
      <c r="AF110" s="12">
        <v>0</v>
      </c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9" t="s">
        <v>80</v>
      </c>
    </row>
    <row r="111" spans="2:53" ht="36.75" customHeight="1" x14ac:dyDescent="0.25">
      <c r="B111" s="15" t="s">
        <v>43</v>
      </c>
      <c r="C111" s="15" t="s">
        <v>20</v>
      </c>
      <c r="D111" s="15" t="s">
        <v>35</v>
      </c>
      <c r="E111" s="15" t="s">
        <v>334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 t="s">
        <v>30</v>
      </c>
      <c r="U111" s="15"/>
      <c r="V111" s="16"/>
      <c r="W111" s="16"/>
      <c r="X111" s="16"/>
      <c r="Y111" s="16"/>
      <c r="Z111" s="14" t="s">
        <v>29</v>
      </c>
      <c r="AA111" s="14" t="s">
        <v>29</v>
      </c>
      <c r="AB111" s="26">
        <v>12.8</v>
      </c>
      <c r="AC111" s="17">
        <v>0</v>
      </c>
      <c r="AD111" s="17">
        <v>0</v>
      </c>
      <c r="AE111" s="17">
        <v>0</v>
      </c>
      <c r="AF111" s="17">
        <v>0</v>
      </c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7">
        <v>0</v>
      </c>
      <c r="AR111" s="17">
        <v>0</v>
      </c>
      <c r="AS111" s="17">
        <v>0</v>
      </c>
      <c r="AT111" s="17">
        <v>0</v>
      </c>
      <c r="AU111" s="17">
        <v>0</v>
      </c>
      <c r="AV111" s="17">
        <v>0</v>
      </c>
      <c r="AW111" s="17">
        <v>0</v>
      </c>
      <c r="AX111" s="17">
        <v>0</v>
      </c>
      <c r="AY111" s="17">
        <v>0</v>
      </c>
      <c r="AZ111" s="17">
        <v>0</v>
      </c>
      <c r="BA111" s="14" t="s">
        <v>29</v>
      </c>
    </row>
    <row r="112" spans="2:53" ht="18.75" customHeight="1" x14ac:dyDescent="0.25">
      <c r="B112" s="10" t="s">
        <v>43</v>
      </c>
      <c r="C112" s="10" t="s">
        <v>20</v>
      </c>
      <c r="D112" s="10" t="s">
        <v>35</v>
      </c>
      <c r="E112" s="10" t="s">
        <v>335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1"/>
      <c r="W112" s="11"/>
      <c r="X112" s="11"/>
      <c r="Y112" s="11"/>
      <c r="Z112" s="9" t="s">
        <v>81</v>
      </c>
      <c r="AA112" s="9" t="s">
        <v>81</v>
      </c>
      <c r="AB112" s="25">
        <v>80</v>
      </c>
      <c r="AC112" s="12">
        <v>0</v>
      </c>
      <c r="AD112" s="12">
        <v>0</v>
      </c>
      <c r="AE112" s="12">
        <v>0</v>
      </c>
      <c r="AF112" s="12">
        <v>0</v>
      </c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2">
        <v>80</v>
      </c>
      <c r="AR112" s="12">
        <v>0</v>
      </c>
      <c r="AS112" s="12">
        <v>0</v>
      </c>
      <c r="AT112" s="12">
        <v>0</v>
      </c>
      <c r="AU112" s="12">
        <v>0</v>
      </c>
      <c r="AV112" s="12">
        <v>80</v>
      </c>
      <c r="AW112" s="12">
        <v>0</v>
      </c>
      <c r="AX112" s="12">
        <v>0</v>
      </c>
      <c r="AY112" s="12">
        <v>0</v>
      </c>
      <c r="AZ112" s="12">
        <v>0</v>
      </c>
      <c r="BA112" s="9" t="s">
        <v>81</v>
      </c>
    </row>
    <row r="113" spans="2:53" ht="36" customHeight="1" x14ac:dyDescent="0.25">
      <c r="B113" s="15" t="s">
        <v>43</v>
      </c>
      <c r="C113" s="15" t="s">
        <v>20</v>
      </c>
      <c r="D113" s="15" t="s">
        <v>35</v>
      </c>
      <c r="E113" s="15" t="s">
        <v>335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 t="s">
        <v>30</v>
      </c>
      <c r="U113" s="15"/>
      <c r="V113" s="16"/>
      <c r="W113" s="16"/>
      <c r="X113" s="16"/>
      <c r="Y113" s="16"/>
      <c r="Z113" s="14" t="s">
        <v>29</v>
      </c>
      <c r="AA113" s="14" t="s">
        <v>29</v>
      </c>
      <c r="AB113" s="26">
        <v>80</v>
      </c>
      <c r="AC113" s="17">
        <v>0</v>
      </c>
      <c r="AD113" s="17">
        <v>0</v>
      </c>
      <c r="AE113" s="17">
        <v>0</v>
      </c>
      <c r="AF113" s="17">
        <v>0</v>
      </c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7">
        <v>80</v>
      </c>
      <c r="AR113" s="17">
        <v>0</v>
      </c>
      <c r="AS113" s="17">
        <v>0</v>
      </c>
      <c r="AT113" s="17">
        <v>0</v>
      </c>
      <c r="AU113" s="17">
        <v>0</v>
      </c>
      <c r="AV113" s="17">
        <v>80</v>
      </c>
      <c r="AW113" s="17">
        <v>0</v>
      </c>
      <c r="AX113" s="17">
        <v>0</v>
      </c>
      <c r="AY113" s="17">
        <v>0</v>
      </c>
      <c r="AZ113" s="17">
        <v>0</v>
      </c>
      <c r="BA113" s="14" t="s">
        <v>29</v>
      </c>
    </row>
    <row r="114" spans="2:53" ht="21" customHeight="1" x14ac:dyDescent="0.25">
      <c r="B114" s="10" t="s">
        <v>43</v>
      </c>
      <c r="C114" s="10" t="s">
        <v>20</v>
      </c>
      <c r="D114" s="10" t="s">
        <v>35</v>
      </c>
      <c r="E114" s="10" t="s">
        <v>336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1"/>
      <c r="W114" s="11"/>
      <c r="X114" s="11"/>
      <c r="Y114" s="11"/>
      <c r="Z114" s="9" t="s">
        <v>82</v>
      </c>
      <c r="AA114" s="9" t="s">
        <v>82</v>
      </c>
      <c r="AB114" s="25">
        <v>9144</v>
      </c>
      <c r="AC114" s="12">
        <v>0</v>
      </c>
      <c r="AD114" s="12">
        <v>0</v>
      </c>
      <c r="AE114" s="12">
        <v>0</v>
      </c>
      <c r="AF114" s="12">
        <v>0</v>
      </c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2">
        <v>9271.5</v>
      </c>
      <c r="AR114" s="12">
        <v>0</v>
      </c>
      <c r="AS114" s="12">
        <v>0</v>
      </c>
      <c r="AT114" s="12">
        <v>0</v>
      </c>
      <c r="AU114" s="12">
        <v>0</v>
      </c>
      <c r="AV114" s="12">
        <v>9271.5</v>
      </c>
      <c r="AW114" s="12">
        <v>0</v>
      </c>
      <c r="AX114" s="12">
        <v>0</v>
      </c>
      <c r="AY114" s="12">
        <v>0</v>
      </c>
      <c r="AZ114" s="12">
        <v>0</v>
      </c>
      <c r="BA114" s="9" t="s">
        <v>82</v>
      </c>
    </row>
    <row r="115" spans="2:53" ht="39" customHeight="1" x14ac:dyDescent="0.25">
      <c r="B115" s="15" t="s">
        <v>43</v>
      </c>
      <c r="C115" s="15" t="s">
        <v>20</v>
      </c>
      <c r="D115" s="15" t="s">
        <v>35</v>
      </c>
      <c r="E115" s="15" t="s">
        <v>336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 t="s">
        <v>30</v>
      </c>
      <c r="U115" s="15"/>
      <c r="V115" s="16"/>
      <c r="W115" s="16"/>
      <c r="X115" s="16"/>
      <c r="Y115" s="16"/>
      <c r="Z115" s="14" t="s">
        <v>29</v>
      </c>
      <c r="AA115" s="14" t="s">
        <v>29</v>
      </c>
      <c r="AB115" s="26">
        <v>9144</v>
      </c>
      <c r="AC115" s="17">
        <v>0</v>
      </c>
      <c r="AD115" s="17">
        <v>0</v>
      </c>
      <c r="AE115" s="17">
        <v>0</v>
      </c>
      <c r="AF115" s="17">
        <v>0</v>
      </c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7">
        <v>9271.5</v>
      </c>
      <c r="AR115" s="17">
        <v>0</v>
      </c>
      <c r="AS115" s="17">
        <v>0</v>
      </c>
      <c r="AT115" s="17">
        <v>0</v>
      </c>
      <c r="AU115" s="17">
        <v>0</v>
      </c>
      <c r="AV115" s="17">
        <v>9271.5</v>
      </c>
      <c r="AW115" s="17">
        <v>0</v>
      </c>
      <c r="AX115" s="17">
        <v>0</v>
      </c>
      <c r="AY115" s="17">
        <v>0</v>
      </c>
      <c r="AZ115" s="17">
        <v>0</v>
      </c>
      <c r="BA115" s="14" t="s">
        <v>29</v>
      </c>
    </row>
    <row r="116" spans="2:53" ht="24" customHeight="1" x14ac:dyDescent="0.25">
      <c r="B116" s="10" t="s">
        <v>43</v>
      </c>
      <c r="C116" s="10" t="s">
        <v>20</v>
      </c>
      <c r="D116" s="10" t="s">
        <v>35</v>
      </c>
      <c r="E116" s="10" t="s">
        <v>337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1"/>
      <c r="W116" s="11"/>
      <c r="X116" s="11"/>
      <c r="Y116" s="11"/>
      <c r="Z116" s="9" t="s">
        <v>83</v>
      </c>
      <c r="AA116" s="9" t="s">
        <v>83</v>
      </c>
      <c r="AB116" s="25">
        <v>205.1</v>
      </c>
      <c r="AC116" s="12">
        <v>0</v>
      </c>
      <c r="AD116" s="12">
        <v>0</v>
      </c>
      <c r="AE116" s="12">
        <v>0</v>
      </c>
      <c r="AF116" s="12">
        <v>0</v>
      </c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2">
        <v>205.1</v>
      </c>
      <c r="AR116" s="12">
        <v>0</v>
      </c>
      <c r="AS116" s="12">
        <v>0</v>
      </c>
      <c r="AT116" s="12">
        <v>0</v>
      </c>
      <c r="AU116" s="12">
        <v>0</v>
      </c>
      <c r="AV116" s="12">
        <v>205.1</v>
      </c>
      <c r="AW116" s="12">
        <v>0</v>
      </c>
      <c r="AX116" s="12">
        <v>0</v>
      </c>
      <c r="AY116" s="12">
        <v>0</v>
      </c>
      <c r="AZ116" s="12">
        <v>0</v>
      </c>
      <c r="BA116" s="9" t="s">
        <v>83</v>
      </c>
    </row>
    <row r="117" spans="2:53" ht="33" customHeight="1" x14ac:dyDescent="0.25">
      <c r="B117" s="15" t="s">
        <v>43</v>
      </c>
      <c r="C117" s="15" t="s">
        <v>20</v>
      </c>
      <c r="D117" s="15" t="s">
        <v>35</v>
      </c>
      <c r="E117" s="15" t="s">
        <v>337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 t="s">
        <v>30</v>
      </c>
      <c r="U117" s="15"/>
      <c r="V117" s="16"/>
      <c r="W117" s="16"/>
      <c r="X117" s="16"/>
      <c r="Y117" s="16"/>
      <c r="Z117" s="14" t="s">
        <v>29</v>
      </c>
      <c r="AA117" s="14" t="s">
        <v>29</v>
      </c>
      <c r="AB117" s="26">
        <v>205.1</v>
      </c>
      <c r="AC117" s="17">
        <v>0</v>
      </c>
      <c r="AD117" s="17">
        <v>0</v>
      </c>
      <c r="AE117" s="17">
        <v>0</v>
      </c>
      <c r="AF117" s="17">
        <v>0</v>
      </c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7">
        <v>205.1</v>
      </c>
      <c r="AR117" s="17">
        <v>0</v>
      </c>
      <c r="AS117" s="17">
        <v>0</v>
      </c>
      <c r="AT117" s="17">
        <v>0</v>
      </c>
      <c r="AU117" s="17">
        <v>0</v>
      </c>
      <c r="AV117" s="17">
        <v>205.1</v>
      </c>
      <c r="AW117" s="17">
        <v>0</v>
      </c>
      <c r="AX117" s="17">
        <v>0</v>
      </c>
      <c r="AY117" s="17">
        <v>0</v>
      </c>
      <c r="AZ117" s="17">
        <v>0</v>
      </c>
      <c r="BA117" s="14" t="s">
        <v>29</v>
      </c>
    </row>
    <row r="118" spans="2:53" ht="33.75" customHeight="1" x14ac:dyDescent="0.25">
      <c r="B118" s="10" t="s">
        <v>43</v>
      </c>
      <c r="C118" s="10" t="s">
        <v>20</v>
      </c>
      <c r="D118" s="10" t="s">
        <v>35</v>
      </c>
      <c r="E118" s="10" t="s">
        <v>338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1"/>
      <c r="W118" s="11"/>
      <c r="X118" s="11"/>
      <c r="Y118" s="11"/>
      <c r="Z118" s="9" t="s">
        <v>84</v>
      </c>
      <c r="AA118" s="9" t="s">
        <v>691</v>
      </c>
      <c r="AB118" s="25">
        <v>1195.5</v>
      </c>
      <c r="AC118" s="12">
        <v>0</v>
      </c>
      <c r="AD118" s="12">
        <v>0</v>
      </c>
      <c r="AE118" s="12">
        <v>0</v>
      </c>
      <c r="AF118" s="12">
        <v>0</v>
      </c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9" t="s">
        <v>84</v>
      </c>
    </row>
    <row r="119" spans="2:53" ht="34.5" customHeight="1" x14ac:dyDescent="0.25">
      <c r="B119" s="15" t="s">
        <v>43</v>
      </c>
      <c r="C119" s="15" t="s">
        <v>20</v>
      </c>
      <c r="D119" s="15" t="s">
        <v>35</v>
      </c>
      <c r="E119" s="15" t="s">
        <v>338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 t="s">
        <v>30</v>
      </c>
      <c r="U119" s="15"/>
      <c r="V119" s="16"/>
      <c r="W119" s="16"/>
      <c r="X119" s="16"/>
      <c r="Y119" s="16"/>
      <c r="Z119" s="14" t="s">
        <v>29</v>
      </c>
      <c r="AA119" s="14" t="s">
        <v>29</v>
      </c>
      <c r="AB119" s="26">
        <v>1195.5</v>
      </c>
      <c r="AC119" s="17">
        <v>0</v>
      </c>
      <c r="AD119" s="17">
        <v>0</v>
      </c>
      <c r="AE119" s="17">
        <v>0</v>
      </c>
      <c r="AF119" s="17">
        <v>0</v>
      </c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7">
        <v>0</v>
      </c>
      <c r="AR119" s="17">
        <v>0</v>
      </c>
      <c r="AS119" s="17">
        <v>0</v>
      </c>
      <c r="AT119" s="17">
        <v>0</v>
      </c>
      <c r="AU119" s="17">
        <v>0</v>
      </c>
      <c r="AV119" s="17">
        <v>0</v>
      </c>
      <c r="AW119" s="17">
        <v>0</v>
      </c>
      <c r="AX119" s="17">
        <v>0</v>
      </c>
      <c r="AY119" s="17">
        <v>0</v>
      </c>
      <c r="AZ119" s="17">
        <v>0</v>
      </c>
      <c r="BA119" s="14" t="s">
        <v>29</v>
      </c>
    </row>
    <row r="120" spans="2:53" ht="38.25" customHeight="1" x14ac:dyDescent="0.25">
      <c r="B120" s="10" t="s">
        <v>43</v>
      </c>
      <c r="C120" s="10" t="s">
        <v>20</v>
      </c>
      <c r="D120" s="10" t="s">
        <v>35</v>
      </c>
      <c r="E120" s="10" t="s">
        <v>339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1"/>
      <c r="W120" s="11"/>
      <c r="X120" s="11"/>
      <c r="Y120" s="11"/>
      <c r="Z120" s="9" t="s">
        <v>85</v>
      </c>
      <c r="AA120" s="9" t="s">
        <v>85</v>
      </c>
      <c r="AB120" s="25">
        <v>225</v>
      </c>
      <c r="AC120" s="12">
        <v>0</v>
      </c>
      <c r="AD120" s="12">
        <v>0</v>
      </c>
      <c r="AE120" s="12">
        <v>0</v>
      </c>
      <c r="AF120" s="12">
        <v>0</v>
      </c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9" t="s">
        <v>85</v>
      </c>
    </row>
    <row r="121" spans="2:53" ht="35.25" customHeight="1" x14ac:dyDescent="0.25">
      <c r="B121" s="15" t="s">
        <v>43</v>
      </c>
      <c r="C121" s="15" t="s">
        <v>20</v>
      </c>
      <c r="D121" s="15" t="s">
        <v>35</v>
      </c>
      <c r="E121" s="15" t="s">
        <v>339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 t="s">
        <v>30</v>
      </c>
      <c r="U121" s="15"/>
      <c r="V121" s="16"/>
      <c r="W121" s="16"/>
      <c r="X121" s="16"/>
      <c r="Y121" s="16"/>
      <c r="Z121" s="14" t="s">
        <v>29</v>
      </c>
      <c r="AA121" s="14" t="s">
        <v>29</v>
      </c>
      <c r="AB121" s="26">
        <v>225</v>
      </c>
      <c r="AC121" s="17">
        <v>0</v>
      </c>
      <c r="AD121" s="17">
        <v>0</v>
      </c>
      <c r="AE121" s="17">
        <v>0</v>
      </c>
      <c r="AF121" s="17">
        <v>0</v>
      </c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7">
        <v>0</v>
      </c>
      <c r="AR121" s="17">
        <v>0</v>
      </c>
      <c r="AS121" s="17">
        <v>0</v>
      </c>
      <c r="AT121" s="17">
        <v>0</v>
      </c>
      <c r="AU121" s="17">
        <v>0</v>
      </c>
      <c r="AV121" s="17">
        <v>0</v>
      </c>
      <c r="AW121" s="17">
        <v>0</v>
      </c>
      <c r="AX121" s="17">
        <v>0</v>
      </c>
      <c r="AY121" s="17">
        <v>0</v>
      </c>
      <c r="AZ121" s="17">
        <v>0</v>
      </c>
      <c r="BA121" s="14" t="s">
        <v>29</v>
      </c>
    </row>
    <row r="122" spans="2:53" ht="39" customHeight="1" x14ac:dyDescent="0.25">
      <c r="B122" s="10" t="s">
        <v>43</v>
      </c>
      <c r="C122" s="10" t="s">
        <v>20</v>
      </c>
      <c r="D122" s="10" t="s">
        <v>35</v>
      </c>
      <c r="E122" s="10" t="s">
        <v>340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1"/>
      <c r="W122" s="11"/>
      <c r="X122" s="11"/>
      <c r="Y122" s="11"/>
      <c r="Z122" s="9" t="s">
        <v>86</v>
      </c>
      <c r="AA122" s="9" t="s">
        <v>86</v>
      </c>
      <c r="AB122" s="25">
        <v>5029.3999999999996</v>
      </c>
      <c r="AC122" s="12">
        <v>0</v>
      </c>
      <c r="AD122" s="12">
        <v>0</v>
      </c>
      <c r="AE122" s="12">
        <v>0</v>
      </c>
      <c r="AF122" s="12">
        <v>0</v>
      </c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2">
        <v>4492.5</v>
      </c>
      <c r="AR122" s="12">
        <v>0</v>
      </c>
      <c r="AS122" s="12">
        <v>0</v>
      </c>
      <c r="AT122" s="12">
        <v>0</v>
      </c>
      <c r="AU122" s="12">
        <v>0</v>
      </c>
      <c r="AV122" s="12">
        <v>4492.5</v>
      </c>
      <c r="AW122" s="12">
        <v>0</v>
      </c>
      <c r="AX122" s="12">
        <v>0</v>
      </c>
      <c r="AY122" s="12">
        <v>0</v>
      </c>
      <c r="AZ122" s="12">
        <v>0</v>
      </c>
      <c r="BA122" s="9" t="s">
        <v>86</v>
      </c>
    </row>
    <row r="123" spans="2:53" ht="35.25" customHeight="1" x14ac:dyDescent="0.25">
      <c r="B123" s="10" t="s">
        <v>43</v>
      </c>
      <c r="C123" s="10" t="s">
        <v>20</v>
      </c>
      <c r="D123" s="10" t="s">
        <v>35</v>
      </c>
      <c r="E123" s="10" t="s">
        <v>341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1"/>
      <c r="W123" s="11"/>
      <c r="X123" s="11"/>
      <c r="Y123" s="11"/>
      <c r="Z123" s="9" t="s">
        <v>87</v>
      </c>
      <c r="AA123" s="9" t="s">
        <v>87</v>
      </c>
      <c r="AB123" s="25">
        <v>5029.3999999999996</v>
      </c>
      <c r="AC123" s="12">
        <v>0</v>
      </c>
      <c r="AD123" s="12">
        <v>0</v>
      </c>
      <c r="AE123" s="12">
        <v>0</v>
      </c>
      <c r="AF123" s="12">
        <v>0</v>
      </c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2">
        <v>4492.5</v>
      </c>
      <c r="AR123" s="12">
        <v>0</v>
      </c>
      <c r="AS123" s="12">
        <v>0</v>
      </c>
      <c r="AT123" s="12">
        <v>0</v>
      </c>
      <c r="AU123" s="12">
        <v>0</v>
      </c>
      <c r="AV123" s="12">
        <v>4492.5</v>
      </c>
      <c r="AW123" s="12">
        <v>0</v>
      </c>
      <c r="AX123" s="12">
        <v>0</v>
      </c>
      <c r="AY123" s="12">
        <v>0</v>
      </c>
      <c r="AZ123" s="12">
        <v>0</v>
      </c>
      <c r="BA123" s="9" t="s">
        <v>87</v>
      </c>
    </row>
    <row r="124" spans="2:53" ht="38.25" customHeight="1" x14ac:dyDescent="0.25">
      <c r="B124" s="10" t="s">
        <v>43</v>
      </c>
      <c r="C124" s="10" t="s">
        <v>20</v>
      </c>
      <c r="D124" s="10" t="s">
        <v>35</v>
      </c>
      <c r="E124" s="10" t="s">
        <v>342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1"/>
      <c r="W124" s="11"/>
      <c r="X124" s="11"/>
      <c r="Y124" s="11"/>
      <c r="Z124" s="9" t="s">
        <v>88</v>
      </c>
      <c r="AA124" s="9" t="s">
        <v>88</v>
      </c>
      <c r="AB124" s="25">
        <v>3952.5</v>
      </c>
      <c r="AC124" s="12">
        <v>0</v>
      </c>
      <c r="AD124" s="12">
        <v>0</v>
      </c>
      <c r="AE124" s="12">
        <v>0</v>
      </c>
      <c r="AF124" s="12">
        <v>0</v>
      </c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2">
        <v>3952.5</v>
      </c>
      <c r="AR124" s="12">
        <v>0</v>
      </c>
      <c r="AS124" s="12">
        <v>0</v>
      </c>
      <c r="AT124" s="12">
        <v>0</v>
      </c>
      <c r="AU124" s="12">
        <v>0</v>
      </c>
      <c r="AV124" s="12">
        <v>3952.5</v>
      </c>
      <c r="AW124" s="12">
        <v>0</v>
      </c>
      <c r="AX124" s="12">
        <v>0</v>
      </c>
      <c r="AY124" s="12">
        <v>0</v>
      </c>
      <c r="AZ124" s="12">
        <v>0</v>
      </c>
      <c r="BA124" s="9" t="s">
        <v>88</v>
      </c>
    </row>
    <row r="125" spans="2:53" ht="22.5" customHeight="1" x14ac:dyDescent="0.25">
      <c r="B125" s="10" t="s">
        <v>43</v>
      </c>
      <c r="C125" s="10" t="s">
        <v>20</v>
      </c>
      <c r="D125" s="10" t="s">
        <v>35</v>
      </c>
      <c r="E125" s="10" t="s">
        <v>343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1"/>
      <c r="W125" s="11"/>
      <c r="X125" s="11"/>
      <c r="Y125" s="11"/>
      <c r="Z125" s="9" t="s">
        <v>89</v>
      </c>
      <c r="AA125" s="9" t="s">
        <v>89</v>
      </c>
      <c r="AB125" s="25">
        <v>3952.5</v>
      </c>
      <c r="AC125" s="12">
        <v>0</v>
      </c>
      <c r="AD125" s="12">
        <v>0</v>
      </c>
      <c r="AE125" s="12">
        <v>0</v>
      </c>
      <c r="AF125" s="12">
        <v>0</v>
      </c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2">
        <v>3952.5</v>
      </c>
      <c r="AR125" s="12">
        <v>0</v>
      </c>
      <c r="AS125" s="12">
        <v>0</v>
      </c>
      <c r="AT125" s="12">
        <v>0</v>
      </c>
      <c r="AU125" s="12">
        <v>0</v>
      </c>
      <c r="AV125" s="12">
        <v>3952.5</v>
      </c>
      <c r="AW125" s="12">
        <v>0</v>
      </c>
      <c r="AX125" s="12">
        <v>0</v>
      </c>
      <c r="AY125" s="12">
        <v>0</v>
      </c>
      <c r="AZ125" s="12">
        <v>0</v>
      </c>
      <c r="BA125" s="9" t="s">
        <v>89</v>
      </c>
    </row>
    <row r="126" spans="2:53" ht="66.75" customHeight="1" x14ac:dyDescent="0.25">
      <c r="B126" s="15" t="s">
        <v>43</v>
      </c>
      <c r="C126" s="15" t="s">
        <v>20</v>
      </c>
      <c r="D126" s="15" t="s">
        <v>35</v>
      </c>
      <c r="E126" s="15" t="s">
        <v>343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 t="s">
        <v>28</v>
      </c>
      <c r="U126" s="15"/>
      <c r="V126" s="16"/>
      <c r="W126" s="16"/>
      <c r="X126" s="16"/>
      <c r="Y126" s="16"/>
      <c r="Z126" s="14" t="s">
        <v>27</v>
      </c>
      <c r="AA126" s="14" t="s">
        <v>27</v>
      </c>
      <c r="AB126" s="26">
        <v>3022.4</v>
      </c>
      <c r="AC126" s="17">
        <v>0</v>
      </c>
      <c r="AD126" s="17">
        <v>0</v>
      </c>
      <c r="AE126" s="17">
        <v>0</v>
      </c>
      <c r="AF126" s="17">
        <v>0</v>
      </c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7">
        <v>3022.4</v>
      </c>
      <c r="AR126" s="17">
        <v>0</v>
      </c>
      <c r="AS126" s="17">
        <v>0</v>
      </c>
      <c r="AT126" s="17">
        <v>0</v>
      </c>
      <c r="AU126" s="17">
        <v>0</v>
      </c>
      <c r="AV126" s="17">
        <v>3022.4</v>
      </c>
      <c r="AW126" s="17">
        <v>0</v>
      </c>
      <c r="AX126" s="17">
        <v>0</v>
      </c>
      <c r="AY126" s="17">
        <v>0</v>
      </c>
      <c r="AZ126" s="17">
        <v>0</v>
      </c>
      <c r="BA126" s="14" t="s">
        <v>27</v>
      </c>
    </row>
    <row r="127" spans="2:53" ht="35.25" customHeight="1" x14ac:dyDescent="0.25">
      <c r="B127" s="15" t="s">
        <v>43</v>
      </c>
      <c r="C127" s="15" t="s">
        <v>20</v>
      </c>
      <c r="D127" s="15" t="s">
        <v>35</v>
      </c>
      <c r="E127" s="15" t="s">
        <v>343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 t="s">
        <v>30</v>
      </c>
      <c r="U127" s="15"/>
      <c r="V127" s="16"/>
      <c r="W127" s="16"/>
      <c r="X127" s="16"/>
      <c r="Y127" s="16"/>
      <c r="Z127" s="14" t="s">
        <v>29</v>
      </c>
      <c r="AA127" s="14" t="s">
        <v>29</v>
      </c>
      <c r="AB127" s="26">
        <v>928.3</v>
      </c>
      <c r="AC127" s="17">
        <v>0</v>
      </c>
      <c r="AD127" s="17">
        <v>0</v>
      </c>
      <c r="AE127" s="17">
        <v>0</v>
      </c>
      <c r="AF127" s="17">
        <v>0</v>
      </c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7">
        <v>928.3</v>
      </c>
      <c r="AR127" s="17">
        <v>0</v>
      </c>
      <c r="AS127" s="17">
        <v>0</v>
      </c>
      <c r="AT127" s="17">
        <v>0</v>
      </c>
      <c r="AU127" s="17">
        <v>0</v>
      </c>
      <c r="AV127" s="17">
        <v>928.3</v>
      </c>
      <c r="AW127" s="17">
        <v>0</v>
      </c>
      <c r="AX127" s="17">
        <v>0</v>
      </c>
      <c r="AY127" s="17">
        <v>0</v>
      </c>
      <c r="AZ127" s="17">
        <v>0</v>
      </c>
      <c r="BA127" s="14" t="s">
        <v>29</v>
      </c>
    </row>
    <row r="128" spans="2:53" ht="21.75" customHeight="1" x14ac:dyDescent="0.25">
      <c r="B128" s="15" t="s">
        <v>43</v>
      </c>
      <c r="C128" s="15" t="s">
        <v>20</v>
      </c>
      <c r="D128" s="15" t="s">
        <v>35</v>
      </c>
      <c r="E128" s="15" t="s">
        <v>343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 t="s">
        <v>32</v>
      </c>
      <c r="U128" s="15"/>
      <c r="V128" s="16"/>
      <c r="W128" s="16"/>
      <c r="X128" s="16"/>
      <c r="Y128" s="16"/>
      <c r="Z128" s="14" t="s">
        <v>31</v>
      </c>
      <c r="AA128" s="14" t="s">
        <v>31</v>
      </c>
      <c r="AB128" s="26">
        <v>1.8</v>
      </c>
      <c r="AC128" s="17">
        <v>0</v>
      </c>
      <c r="AD128" s="17">
        <v>0</v>
      </c>
      <c r="AE128" s="17">
        <v>0</v>
      </c>
      <c r="AF128" s="17">
        <v>0</v>
      </c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7">
        <v>1.8</v>
      </c>
      <c r="AR128" s="17">
        <v>0</v>
      </c>
      <c r="AS128" s="17">
        <v>0</v>
      </c>
      <c r="AT128" s="17">
        <v>0</v>
      </c>
      <c r="AU128" s="17">
        <v>0</v>
      </c>
      <c r="AV128" s="17">
        <v>1.8</v>
      </c>
      <c r="AW128" s="17">
        <v>0</v>
      </c>
      <c r="AX128" s="17">
        <v>0</v>
      </c>
      <c r="AY128" s="17">
        <v>0</v>
      </c>
      <c r="AZ128" s="17">
        <v>0</v>
      </c>
      <c r="BA128" s="14" t="s">
        <v>31</v>
      </c>
    </row>
    <row r="129" spans="2:53" ht="34.5" customHeight="1" x14ac:dyDescent="0.25">
      <c r="B129" s="10" t="s">
        <v>43</v>
      </c>
      <c r="C129" s="10" t="s">
        <v>20</v>
      </c>
      <c r="D129" s="10" t="s">
        <v>35</v>
      </c>
      <c r="E129" s="10" t="s">
        <v>344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1"/>
      <c r="W129" s="11"/>
      <c r="X129" s="11"/>
      <c r="Y129" s="11"/>
      <c r="Z129" s="9" t="s">
        <v>90</v>
      </c>
      <c r="AA129" s="9" t="s">
        <v>90</v>
      </c>
      <c r="AB129" s="25">
        <v>1076.9000000000001</v>
      </c>
      <c r="AC129" s="12">
        <v>0</v>
      </c>
      <c r="AD129" s="12">
        <v>0</v>
      </c>
      <c r="AE129" s="12">
        <v>0</v>
      </c>
      <c r="AF129" s="12">
        <v>0</v>
      </c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2">
        <v>540</v>
      </c>
      <c r="AR129" s="12">
        <v>0</v>
      </c>
      <c r="AS129" s="12">
        <v>0</v>
      </c>
      <c r="AT129" s="12">
        <v>0</v>
      </c>
      <c r="AU129" s="12">
        <v>0</v>
      </c>
      <c r="AV129" s="12">
        <v>540</v>
      </c>
      <c r="AW129" s="12">
        <v>0</v>
      </c>
      <c r="AX129" s="12">
        <v>0</v>
      </c>
      <c r="AY129" s="12">
        <v>0</v>
      </c>
      <c r="AZ129" s="12">
        <v>0</v>
      </c>
      <c r="BA129" s="9" t="s">
        <v>90</v>
      </c>
    </row>
    <row r="130" spans="2:53" ht="25.5" customHeight="1" x14ac:dyDescent="0.25">
      <c r="B130" s="10" t="s">
        <v>43</v>
      </c>
      <c r="C130" s="10" t="s">
        <v>20</v>
      </c>
      <c r="D130" s="10" t="s">
        <v>35</v>
      </c>
      <c r="E130" s="10" t="s">
        <v>345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1"/>
      <c r="W130" s="11"/>
      <c r="X130" s="11"/>
      <c r="Y130" s="11"/>
      <c r="Z130" s="9" t="s">
        <v>81</v>
      </c>
      <c r="AA130" s="9" t="s">
        <v>81</v>
      </c>
      <c r="AB130" s="25">
        <v>180</v>
      </c>
      <c r="AC130" s="12">
        <v>0</v>
      </c>
      <c r="AD130" s="12">
        <v>0</v>
      </c>
      <c r="AE130" s="12">
        <v>0</v>
      </c>
      <c r="AF130" s="12">
        <v>0</v>
      </c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2">
        <v>180</v>
      </c>
      <c r="AR130" s="12">
        <v>0</v>
      </c>
      <c r="AS130" s="12">
        <v>0</v>
      </c>
      <c r="AT130" s="12">
        <v>0</v>
      </c>
      <c r="AU130" s="12">
        <v>0</v>
      </c>
      <c r="AV130" s="12">
        <v>180</v>
      </c>
      <c r="AW130" s="12">
        <v>0</v>
      </c>
      <c r="AX130" s="12">
        <v>0</v>
      </c>
      <c r="AY130" s="12">
        <v>0</v>
      </c>
      <c r="AZ130" s="12">
        <v>0</v>
      </c>
      <c r="BA130" s="9" t="s">
        <v>81</v>
      </c>
    </row>
    <row r="131" spans="2:53" ht="30" customHeight="1" x14ac:dyDescent="0.25">
      <c r="B131" s="15" t="s">
        <v>43</v>
      </c>
      <c r="C131" s="15" t="s">
        <v>20</v>
      </c>
      <c r="D131" s="15" t="s">
        <v>35</v>
      </c>
      <c r="E131" s="15" t="s">
        <v>345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 t="s">
        <v>30</v>
      </c>
      <c r="U131" s="15"/>
      <c r="V131" s="16"/>
      <c r="W131" s="16"/>
      <c r="X131" s="16"/>
      <c r="Y131" s="16"/>
      <c r="Z131" s="14" t="s">
        <v>29</v>
      </c>
      <c r="AA131" s="14" t="s">
        <v>29</v>
      </c>
      <c r="AB131" s="26">
        <v>180</v>
      </c>
      <c r="AC131" s="17">
        <v>0</v>
      </c>
      <c r="AD131" s="17">
        <v>0</v>
      </c>
      <c r="AE131" s="17">
        <v>0</v>
      </c>
      <c r="AF131" s="17">
        <v>0</v>
      </c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7">
        <v>180</v>
      </c>
      <c r="AR131" s="17">
        <v>0</v>
      </c>
      <c r="AS131" s="17">
        <v>0</v>
      </c>
      <c r="AT131" s="17">
        <v>0</v>
      </c>
      <c r="AU131" s="17">
        <v>0</v>
      </c>
      <c r="AV131" s="17">
        <v>180</v>
      </c>
      <c r="AW131" s="17">
        <v>0</v>
      </c>
      <c r="AX131" s="17">
        <v>0</v>
      </c>
      <c r="AY131" s="17">
        <v>0</v>
      </c>
      <c r="AZ131" s="17">
        <v>0</v>
      </c>
      <c r="BA131" s="14" t="s">
        <v>29</v>
      </c>
    </row>
    <row r="132" spans="2:53" ht="27.75" customHeight="1" x14ac:dyDescent="0.25">
      <c r="B132" s="10" t="s">
        <v>43</v>
      </c>
      <c r="C132" s="10" t="s">
        <v>20</v>
      </c>
      <c r="D132" s="10" t="s">
        <v>35</v>
      </c>
      <c r="E132" s="10" t="s">
        <v>346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1"/>
      <c r="W132" s="11"/>
      <c r="X132" s="11"/>
      <c r="Y132" s="11"/>
      <c r="Z132" s="9" t="s">
        <v>91</v>
      </c>
      <c r="AA132" s="9" t="s">
        <v>91</v>
      </c>
      <c r="AB132" s="25">
        <v>893.9</v>
      </c>
      <c r="AC132" s="12">
        <v>0</v>
      </c>
      <c r="AD132" s="12">
        <v>0</v>
      </c>
      <c r="AE132" s="12">
        <v>0</v>
      </c>
      <c r="AF132" s="12">
        <v>0</v>
      </c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2">
        <v>360</v>
      </c>
      <c r="AR132" s="12">
        <v>0</v>
      </c>
      <c r="AS132" s="12">
        <v>0</v>
      </c>
      <c r="AT132" s="12">
        <v>0</v>
      </c>
      <c r="AU132" s="12">
        <v>0</v>
      </c>
      <c r="AV132" s="12">
        <v>360</v>
      </c>
      <c r="AW132" s="12">
        <v>0</v>
      </c>
      <c r="AX132" s="12">
        <v>0</v>
      </c>
      <c r="AY132" s="12">
        <v>0</v>
      </c>
      <c r="AZ132" s="12">
        <v>0</v>
      </c>
      <c r="BA132" s="9" t="s">
        <v>91</v>
      </c>
    </row>
    <row r="133" spans="2:53" ht="29.25" customHeight="1" x14ac:dyDescent="0.25">
      <c r="B133" s="15" t="s">
        <v>43</v>
      </c>
      <c r="C133" s="15" t="s">
        <v>20</v>
      </c>
      <c r="D133" s="15" t="s">
        <v>35</v>
      </c>
      <c r="E133" s="15" t="s">
        <v>346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 t="s">
        <v>30</v>
      </c>
      <c r="U133" s="15"/>
      <c r="V133" s="16"/>
      <c r="W133" s="16"/>
      <c r="X133" s="16"/>
      <c r="Y133" s="16"/>
      <c r="Z133" s="14" t="s">
        <v>29</v>
      </c>
      <c r="AA133" s="14" t="s">
        <v>29</v>
      </c>
      <c r="AB133" s="26">
        <v>893.9</v>
      </c>
      <c r="AC133" s="17">
        <v>0</v>
      </c>
      <c r="AD133" s="17">
        <v>0</v>
      </c>
      <c r="AE133" s="17">
        <v>0</v>
      </c>
      <c r="AF133" s="17">
        <v>0</v>
      </c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7">
        <v>360</v>
      </c>
      <c r="AR133" s="17">
        <v>0</v>
      </c>
      <c r="AS133" s="17">
        <v>0</v>
      </c>
      <c r="AT133" s="17">
        <v>0</v>
      </c>
      <c r="AU133" s="17">
        <v>0</v>
      </c>
      <c r="AV133" s="17">
        <v>360</v>
      </c>
      <c r="AW133" s="17">
        <v>0</v>
      </c>
      <c r="AX133" s="17">
        <v>0</v>
      </c>
      <c r="AY133" s="17">
        <v>0</v>
      </c>
      <c r="AZ133" s="17">
        <v>0</v>
      </c>
      <c r="BA133" s="14" t="s">
        <v>29</v>
      </c>
    </row>
    <row r="134" spans="2:53" ht="42" customHeight="1" x14ac:dyDescent="0.25">
      <c r="B134" s="10" t="s">
        <v>43</v>
      </c>
      <c r="C134" s="10" t="s">
        <v>20</v>
      </c>
      <c r="D134" s="10" t="s">
        <v>35</v>
      </c>
      <c r="E134" s="10" t="s">
        <v>347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1"/>
      <c r="W134" s="11"/>
      <c r="X134" s="11"/>
      <c r="Y134" s="11"/>
      <c r="Z134" s="9" t="s">
        <v>686</v>
      </c>
      <c r="AA134" s="9" t="s">
        <v>686</v>
      </c>
      <c r="AB134" s="25">
        <v>3</v>
      </c>
      <c r="AC134" s="12">
        <v>0</v>
      </c>
      <c r="AD134" s="12">
        <v>0</v>
      </c>
      <c r="AE134" s="12">
        <v>0</v>
      </c>
      <c r="AF134" s="12">
        <v>0</v>
      </c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9" t="s">
        <v>686</v>
      </c>
    </row>
    <row r="135" spans="2:53" ht="39" customHeight="1" x14ac:dyDescent="0.25">
      <c r="B135" s="15" t="s">
        <v>43</v>
      </c>
      <c r="C135" s="15" t="s">
        <v>20</v>
      </c>
      <c r="D135" s="15" t="s">
        <v>35</v>
      </c>
      <c r="E135" s="15" t="s">
        <v>347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 t="s">
        <v>30</v>
      </c>
      <c r="U135" s="15"/>
      <c r="V135" s="16"/>
      <c r="W135" s="16"/>
      <c r="X135" s="16"/>
      <c r="Y135" s="16"/>
      <c r="Z135" s="14" t="s">
        <v>29</v>
      </c>
      <c r="AA135" s="14" t="s">
        <v>29</v>
      </c>
      <c r="AB135" s="26">
        <v>3</v>
      </c>
      <c r="AC135" s="17">
        <v>0</v>
      </c>
      <c r="AD135" s="17">
        <v>0</v>
      </c>
      <c r="AE135" s="17">
        <v>0</v>
      </c>
      <c r="AF135" s="17">
        <v>0</v>
      </c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7">
        <v>0</v>
      </c>
      <c r="AR135" s="17">
        <v>0</v>
      </c>
      <c r="AS135" s="17">
        <v>0</v>
      </c>
      <c r="AT135" s="17">
        <v>0</v>
      </c>
      <c r="AU135" s="17">
        <v>0</v>
      </c>
      <c r="AV135" s="17">
        <v>0</v>
      </c>
      <c r="AW135" s="17">
        <v>0</v>
      </c>
      <c r="AX135" s="17">
        <v>0</v>
      </c>
      <c r="AY135" s="17">
        <v>0</v>
      </c>
      <c r="AZ135" s="17">
        <v>0</v>
      </c>
      <c r="BA135" s="14" t="s">
        <v>29</v>
      </c>
    </row>
    <row r="136" spans="2:53" ht="56.25" customHeight="1" x14ac:dyDescent="0.25">
      <c r="B136" s="10" t="s">
        <v>43</v>
      </c>
      <c r="C136" s="10" t="s">
        <v>20</v>
      </c>
      <c r="D136" s="10" t="s">
        <v>35</v>
      </c>
      <c r="E136" s="10" t="s">
        <v>348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1"/>
      <c r="W136" s="11"/>
      <c r="X136" s="11"/>
      <c r="Y136" s="11"/>
      <c r="Z136" s="9" t="s">
        <v>92</v>
      </c>
      <c r="AA136" s="9" t="s">
        <v>92</v>
      </c>
      <c r="AB136" s="25">
        <v>25278</v>
      </c>
      <c r="AC136" s="12">
        <v>0</v>
      </c>
      <c r="AD136" s="12">
        <v>0</v>
      </c>
      <c r="AE136" s="12">
        <v>0</v>
      </c>
      <c r="AF136" s="12">
        <v>0</v>
      </c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2">
        <v>21059.200000000001</v>
      </c>
      <c r="AR136" s="12">
        <v>0</v>
      </c>
      <c r="AS136" s="12">
        <v>0</v>
      </c>
      <c r="AT136" s="12">
        <v>0</v>
      </c>
      <c r="AU136" s="12">
        <v>0</v>
      </c>
      <c r="AV136" s="12">
        <v>19803.900000000001</v>
      </c>
      <c r="AW136" s="12">
        <v>0</v>
      </c>
      <c r="AX136" s="12">
        <v>0</v>
      </c>
      <c r="AY136" s="12">
        <v>0</v>
      </c>
      <c r="AZ136" s="12">
        <v>0</v>
      </c>
      <c r="BA136" s="9" t="s">
        <v>92</v>
      </c>
    </row>
    <row r="137" spans="2:53" ht="57" customHeight="1" x14ac:dyDescent="0.25">
      <c r="B137" s="10" t="s">
        <v>43</v>
      </c>
      <c r="C137" s="10" t="s">
        <v>20</v>
      </c>
      <c r="D137" s="10" t="s">
        <v>35</v>
      </c>
      <c r="E137" s="10" t="s">
        <v>349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1"/>
      <c r="W137" s="11"/>
      <c r="X137" s="11"/>
      <c r="Y137" s="11"/>
      <c r="Z137" s="9" t="s">
        <v>93</v>
      </c>
      <c r="AA137" s="9" t="s">
        <v>93</v>
      </c>
      <c r="AB137" s="25">
        <v>25278</v>
      </c>
      <c r="AC137" s="12">
        <v>0</v>
      </c>
      <c r="AD137" s="12">
        <v>0</v>
      </c>
      <c r="AE137" s="12">
        <v>0</v>
      </c>
      <c r="AF137" s="12">
        <v>0</v>
      </c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2">
        <v>21059.200000000001</v>
      </c>
      <c r="AR137" s="12">
        <v>0</v>
      </c>
      <c r="AS137" s="12">
        <v>0</v>
      </c>
      <c r="AT137" s="12">
        <v>0</v>
      </c>
      <c r="AU137" s="12">
        <v>0</v>
      </c>
      <c r="AV137" s="12">
        <v>19803.900000000001</v>
      </c>
      <c r="AW137" s="12">
        <v>0</v>
      </c>
      <c r="AX137" s="12">
        <v>0</v>
      </c>
      <c r="AY137" s="12">
        <v>0</v>
      </c>
      <c r="AZ137" s="12">
        <v>0</v>
      </c>
      <c r="BA137" s="9" t="s">
        <v>93</v>
      </c>
    </row>
    <row r="138" spans="2:53" ht="21" customHeight="1" x14ac:dyDescent="0.25">
      <c r="B138" s="15" t="s">
        <v>43</v>
      </c>
      <c r="C138" s="15" t="s">
        <v>20</v>
      </c>
      <c r="D138" s="15" t="s">
        <v>35</v>
      </c>
      <c r="E138" s="15" t="s">
        <v>349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 t="s">
        <v>32</v>
      </c>
      <c r="U138" s="15"/>
      <c r="V138" s="16"/>
      <c r="W138" s="16"/>
      <c r="X138" s="16"/>
      <c r="Y138" s="16"/>
      <c r="Z138" s="14" t="s">
        <v>31</v>
      </c>
      <c r="AA138" s="14" t="s">
        <v>31</v>
      </c>
      <c r="AB138" s="26">
        <v>25278</v>
      </c>
      <c r="AC138" s="17">
        <v>0</v>
      </c>
      <c r="AD138" s="17">
        <v>0</v>
      </c>
      <c r="AE138" s="17">
        <v>0</v>
      </c>
      <c r="AF138" s="17">
        <v>0</v>
      </c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7">
        <v>21059.200000000001</v>
      </c>
      <c r="AR138" s="17">
        <v>0</v>
      </c>
      <c r="AS138" s="17">
        <v>0</v>
      </c>
      <c r="AT138" s="17">
        <v>0</v>
      </c>
      <c r="AU138" s="17">
        <v>0</v>
      </c>
      <c r="AV138" s="17">
        <v>19803.900000000001</v>
      </c>
      <c r="AW138" s="17">
        <v>0</v>
      </c>
      <c r="AX138" s="17">
        <v>0</v>
      </c>
      <c r="AY138" s="17">
        <v>0</v>
      </c>
      <c r="AZ138" s="17">
        <v>0</v>
      </c>
      <c r="BA138" s="14" t="s">
        <v>31</v>
      </c>
    </row>
    <row r="139" spans="2:53" ht="29.25" customHeight="1" x14ac:dyDescent="0.25">
      <c r="B139" s="10" t="s">
        <v>43</v>
      </c>
      <c r="C139" s="10" t="s">
        <v>20</v>
      </c>
      <c r="D139" s="10" t="s">
        <v>35</v>
      </c>
      <c r="E139" s="10" t="s">
        <v>350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1"/>
      <c r="W139" s="11"/>
      <c r="X139" s="11"/>
      <c r="Y139" s="11"/>
      <c r="Z139" s="9" t="s">
        <v>94</v>
      </c>
      <c r="AA139" s="9" t="s">
        <v>94</v>
      </c>
      <c r="AB139" s="25">
        <v>15289.6</v>
      </c>
      <c r="AC139" s="12">
        <v>0</v>
      </c>
      <c r="AD139" s="12">
        <v>0</v>
      </c>
      <c r="AE139" s="12">
        <v>0</v>
      </c>
      <c r="AF139" s="12">
        <v>0</v>
      </c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2">
        <v>15289.6</v>
      </c>
      <c r="AR139" s="12">
        <v>0</v>
      </c>
      <c r="AS139" s="12">
        <v>0</v>
      </c>
      <c r="AT139" s="12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9" t="s">
        <v>94</v>
      </c>
    </row>
    <row r="140" spans="2:53" ht="33.75" customHeight="1" x14ac:dyDescent="0.25">
      <c r="B140" s="10" t="s">
        <v>43</v>
      </c>
      <c r="C140" s="10" t="s">
        <v>20</v>
      </c>
      <c r="D140" s="10" t="s">
        <v>35</v>
      </c>
      <c r="E140" s="10" t="s">
        <v>351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1"/>
      <c r="W140" s="11"/>
      <c r="X140" s="11"/>
      <c r="Y140" s="11"/>
      <c r="Z140" s="9" t="s">
        <v>209</v>
      </c>
      <c r="AA140" s="9" t="s">
        <v>209</v>
      </c>
      <c r="AB140" s="25">
        <v>15289.6</v>
      </c>
      <c r="AC140" s="12">
        <v>0</v>
      </c>
      <c r="AD140" s="12">
        <v>0</v>
      </c>
      <c r="AE140" s="12">
        <v>0</v>
      </c>
      <c r="AF140" s="12">
        <v>0</v>
      </c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2">
        <v>15289.6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9" t="s">
        <v>209</v>
      </c>
    </row>
    <row r="141" spans="2:53" ht="22.5" customHeight="1" x14ac:dyDescent="0.25">
      <c r="B141" s="15" t="s">
        <v>43</v>
      </c>
      <c r="C141" s="15" t="s">
        <v>20</v>
      </c>
      <c r="D141" s="15" t="s">
        <v>35</v>
      </c>
      <c r="E141" s="15" t="s">
        <v>351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 t="s">
        <v>32</v>
      </c>
      <c r="U141" s="15"/>
      <c r="V141" s="16"/>
      <c r="W141" s="16"/>
      <c r="X141" s="16"/>
      <c r="Y141" s="16"/>
      <c r="Z141" s="14" t="s">
        <v>31</v>
      </c>
      <c r="AA141" s="14" t="s">
        <v>31</v>
      </c>
      <c r="AB141" s="26">
        <v>15289.6</v>
      </c>
      <c r="AC141" s="17">
        <v>0</v>
      </c>
      <c r="AD141" s="17">
        <v>0</v>
      </c>
      <c r="AE141" s="17">
        <v>0</v>
      </c>
      <c r="AF141" s="17">
        <v>0</v>
      </c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7">
        <v>15289.6</v>
      </c>
      <c r="AR141" s="17">
        <v>0</v>
      </c>
      <c r="AS141" s="17">
        <v>0</v>
      </c>
      <c r="AT141" s="17">
        <v>0</v>
      </c>
      <c r="AU141" s="17">
        <v>0</v>
      </c>
      <c r="AV141" s="17">
        <v>0</v>
      </c>
      <c r="AW141" s="17">
        <v>0</v>
      </c>
      <c r="AX141" s="17">
        <v>0</v>
      </c>
      <c r="AY141" s="17">
        <v>0</v>
      </c>
      <c r="AZ141" s="17">
        <v>0</v>
      </c>
      <c r="BA141" s="14" t="s">
        <v>31</v>
      </c>
    </row>
    <row r="142" spans="2:53" ht="24.75" customHeight="1" x14ac:dyDescent="0.25">
      <c r="B142" s="10" t="s">
        <v>43</v>
      </c>
      <c r="C142" s="10" t="s">
        <v>20</v>
      </c>
      <c r="D142" s="10" t="s">
        <v>35</v>
      </c>
      <c r="E142" s="10" t="s">
        <v>299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1"/>
      <c r="W142" s="11"/>
      <c r="X142" s="11"/>
      <c r="Y142" s="11"/>
      <c r="Z142" s="9" t="s">
        <v>24</v>
      </c>
      <c r="AA142" s="9" t="s">
        <v>24</v>
      </c>
      <c r="AB142" s="25">
        <v>1744</v>
      </c>
      <c r="AC142" s="12">
        <v>0</v>
      </c>
      <c r="AD142" s="12">
        <v>0</v>
      </c>
      <c r="AE142" s="12">
        <v>0</v>
      </c>
      <c r="AF142" s="12">
        <v>0</v>
      </c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2">
        <v>1918.5</v>
      </c>
      <c r="AR142" s="12">
        <v>0</v>
      </c>
      <c r="AS142" s="12">
        <v>0</v>
      </c>
      <c r="AT142" s="12">
        <v>0</v>
      </c>
      <c r="AU142" s="12">
        <v>0</v>
      </c>
      <c r="AV142" s="12">
        <v>1918.5</v>
      </c>
      <c r="AW142" s="12">
        <v>0</v>
      </c>
      <c r="AX142" s="12">
        <v>0</v>
      </c>
      <c r="AY142" s="12">
        <v>0</v>
      </c>
      <c r="AZ142" s="12">
        <v>0</v>
      </c>
      <c r="BA142" s="9" t="s">
        <v>24</v>
      </c>
    </row>
    <row r="143" spans="2:53" ht="35.25" customHeight="1" x14ac:dyDescent="0.25">
      <c r="B143" s="10" t="s">
        <v>43</v>
      </c>
      <c r="C143" s="10" t="s">
        <v>20</v>
      </c>
      <c r="D143" s="10" t="s">
        <v>35</v>
      </c>
      <c r="E143" s="10" t="s">
        <v>300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1"/>
      <c r="W143" s="11"/>
      <c r="X143" s="11"/>
      <c r="Y143" s="11"/>
      <c r="Z143" s="9" t="s">
        <v>25</v>
      </c>
      <c r="AA143" s="9" t="s">
        <v>25</v>
      </c>
      <c r="AB143" s="25">
        <v>1744</v>
      </c>
      <c r="AC143" s="12">
        <v>0</v>
      </c>
      <c r="AD143" s="12">
        <v>0</v>
      </c>
      <c r="AE143" s="12">
        <v>0</v>
      </c>
      <c r="AF143" s="12">
        <v>0</v>
      </c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2">
        <v>1918.5</v>
      </c>
      <c r="AR143" s="12">
        <v>0</v>
      </c>
      <c r="AS143" s="12">
        <v>0</v>
      </c>
      <c r="AT143" s="12">
        <v>0</v>
      </c>
      <c r="AU143" s="12">
        <v>0</v>
      </c>
      <c r="AV143" s="12">
        <v>1918.5</v>
      </c>
      <c r="AW143" s="12">
        <v>0</v>
      </c>
      <c r="AX143" s="12">
        <v>0</v>
      </c>
      <c r="AY143" s="12">
        <v>0</v>
      </c>
      <c r="AZ143" s="12">
        <v>0</v>
      </c>
      <c r="BA143" s="9" t="s">
        <v>25</v>
      </c>
    </row>
    <row r="144" spans="2:53" ht="21.75" customHeight="1" x14ac:dyDescent="0.25">
      <c r="B144" s="10" t="s">
        <v>43</v>
      </c>
      <c r="C144" s="10" t="s">
        <v>20</v>
      </c>
      <c r="D144" s="10" t="s">
        <v>35</v>
      </c>
      <c r="E144" s="10" t="s">
        <v>352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1"/>
      <c r="W144" s="11"/>
      <c r="X144" s="11"/>
      <c r="Y144" s="11"/>
      <c r="Z144" s="9" t="s">
        <v>95</v>
      </c>
      <c r="AA144" s="9" t="s">
        <v>95</v>
      </c>
      <c r="AB144" s="25">
        <v>1744</v>
      </c>
      <c r="AC144" s="12">
        <v>0</v>
      </c>
      <c r="AD144" s="12">
        <v>0</v>
      </c>
      <c r="AE144" s="12">
        <v>0</v>
      </c>
      <c r="AF144" s="12">
        <v>0</v>
      </c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2">
        <v>1918.5</v>
      </c>
      <c r="AR144" s="12">
        <v>0</v>
      </c>
      <c r="AS144" s="12">
        <v>0</v>
      </c>
      <c r="AT144" s="12">
        <v>0</v>
      </c>
      <c r="AU144" s="12">
        <v>0</v>
      </c>
      <c r="AV144" s="12">
        <v>1918.5</v>
      </c>
      <c r="AW144" s="12">
        <v>0</v>
      </c>
      <c r="AX144" s="12">
        <v>0</v>
      </c>
      <c r="AY144" s="12">
        <v>0</v>
      </c>
      <c r="AZ144" s="12">
        <v>0</v>
      </c>
      <c r="BA144" s="9" t="s">
        <v>95</v>
      </c>
    </row>
    <row r="145" spans="2:53" ht="69" customHeight="1" x14ac:dyDescent="0.25">
      <c r="B145" s="15" t="s">
        <v>43</v>
      </c>
      <c r="C145" s="15" t="s">
        <v>20</v>
      </c>
      <c r="D145" s="15" t="s">
        <v>35</v>
      </c>
      <c r="E145" s="15" t="s">
        <v>352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 t="s">
        <v>28</v>
      </c>
      <c r="U145" s="15"/>
      <c r="V145" s="16"/>
      <c r="W145" s="16"/>
      <c r="X145" s="16"/>
      <c r="Y145" s="16"/>
      <c r="Z145" s="14" t="s">
        <v>27</v>
      </c>
      <c r="AA145" s="14" t="s">
        <v>27</v>
      </c>
      <c r="AB145" s="26">
        <v>1447.5</v>
      </c>
      <c r="AC145" s="17">
        <v>0</v>
      </c>
      <c r="AD145" s="17">
        <v>0</v>
      </c>
      <c r="AE145" s="17">
        <v>0</v>
      </c>
      <c r="AF145" s="17">
        <v>0</v>
      </c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7">
        <v>1447.6</v>
      </c>
      <c r="AR145" s="17">
        <v>0</v>
      </c>
      <c r="AS145" s="17">
        <v>0</v>
      </c>
      <c r="AT145" s="17">
        <v>0</v>
      </c>
      <c r="AU145" s="17">
        <v>0</v>
      </c>
      <c r="AV145" s="17">
        <v>1447.6</v>
      </c>
      <c r="AW145" s="17">
        <v>0</v>
      </c>
      <c r="AX145" s="17">
        <v>0</v>
      </c>
      <c r="AY145" s="17">
        <v>0</v>
      </c>
      <c r="AZ145" s="17">
        <v>0</v>
      </c>
      <c r="BA145" s="14" t="s">
        <v>27</v>
      </c>
    </row>
    <row r="146" spans="2:53" ht="33" customHeight="1" x14ac:dyDescent="0.25">
      <c r="B146" s="15" t="s">
        <v>43</v>
      </c>
      <c r="C146" s="15" t="s">
        <v>20</v>
      </c>
      <c r="D146" s="15" t="s">
        <v>35</v>
      </c>
      <c r="E146" s="15" t="s">
        <v>352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 t="s">
        <v>30</v>
      </c>
      <c r="U146" s="15"/>
      <c r="V146" s="16"/>
      <c r="W146" s="16"/>
      <c r="X146" s="16"/>
      <c r="Y146" s="16"/>
      <c r="Z146" s="14" t="s">
        <v>29</v>
      </c>
      <c r="AA146" s="14" t="s">
        <v>29</v>
      </c>
      <c r="AB146" s="26">
        <v>296.5</v>
      </c>
      <c r="AC146" s="17">
        <v>0</v>
      </c>
      <c r="AD146" s="17">
        <v>0</v>
      </c>
      <c r="AE146" s="17">
        <v>0</v>
      </c>
      <c r="AF146" s="17">
        <v>0</v>
      </c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7">
        <v>470.9</v>
      </c>
      <c r="AR146" s="17">
        <v>0</v>
      </c>
      <c r="AS146" s="17">
        <v>0</v>
      </c>
      <c r="AT146" s="17">
        <v>0</v>
      </c>
      <c r="AU146" s="17">
        <v>0</v>
      </c>
      <c r="AV146" s="17">
        <v>470.9</v>
      </c>
      <c r="AW146" s="17">
        <v>0</v>
      </c>
      <c r="AX146" s="17">
        <v>0</v>
      </c>
      <c r="AY146" s="17">
        <v>0</v>
      </c>
      <c r="AZ146" s="17">
        <v>0</v>
      </c>
      <c r="BA146" s="14" t="s">
        <v>29</v>
      </c>
    </row>
    <row r="147" spans="2:53" ht="51.4" customHeight="1" x14ac:dyDescent="0.25">
      <c r="B147" s="4" t="s">
        <v>43</v>
      </c>
      <c r="C147" s="4" t="s">
        <v>97</v>
      </c>
      <c r="D147" s="4" t="s">
        <v>21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6"/>
      <c r="W147" s="6"/>
      <c r="X147" s="6"/>
      <c r="Y147" s="6"/>
      <c r="Z147" s="5" t="s">
        <v>96</v>
      </c>
      <c r="AA147" s="5" t="s">
        <v>96</v>
      </c>
      <c r="AB147" s="24">
        <v>4833.6000000000004</v>
      </c>
      <c r="AC147" s="7">
        <v>0</v>
      </c>
      <c r="AD147" s="7">
        <v>0</v>
      </c>
      <c r="AE147" s="7">
        <v>0</v>
      </c>
      <c r="AF147" s="7">
        <v>0</v>
      </c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7">
        <v>4833.6000000000004</v>
      </c>
      <c r="AR147" s="7">
        <v>0</v>
      </c>
      <c r="AS147" s="7">
        <v>0</v>
      </c>
      <c r="AT147" s="7">
        <v>0</v>
      </c>
      <c r="AU147" s="7">
        <v>0</v>
      </c>
      <c r="AV147" s="7">
        <v>4833.6000000000004</v>
      </c>
      <c r="AW147" s="7">
        <v>0</v>
      </c>
      <c r="AX147" s="7">
        <v>0</v>
      </c>
      <c r="AY147" s="7">
        <v>0</v>
      </c>
      <c r="AZ147" s="7">
        <v>0</v>
      </c>
      <c r="BA147" s="5" t="s">
        <v>96</v>
      </c>
    </row>
    <row r="148" spans="2:53" ht="17.100000000000001" customHeight="1" x14ac:dyDescent="0.25">
      <c r="B148" s="4" t="s">
        <v>43</v>
      </c>
      <c r="C148" s="4" t="s">
        <v>97</v>
      </c>
      <c r="D148" s="4" t="s">
        <v>99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6"/>
      <c r="W148" s="6"/>
      <c r="X148" s="6"/>
      <c r="Y148" s="6"/>
      <c r="Z148" s="5" t="s">
        <v>98</v>
      </c>
      <c r="AA148" s="5" t="s">
        <v>98</v>
      </c>
      <c r="AB148" s="24">
        <v>3337.9</v>
      </c>
      <c r="AC148" s="7">
        <v>0</v>
      </c>
      <c r="AD148" s="7">
        <v>0</v>
      </c>
      <c r="AE148" s="7">
        <v>0</v>
      </c>
      <c r="AF148" s="7">
        <v>0</v>
      </c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7">
        <v>3337.9</v>
      </c>
      <c r="AR148" s="7">
        <v>0</v>
      </c>
      <c r="AS148" s="7">
        <v>0</v>
      </c>
      <c r="AT148" s="7">
        <v>0</v>
      </c>
      <c r="AU148" s="7">
        <v>0</v>
      </c>
      <c r="AV148" s="7">
        <v>3337.9</v>
      </c>
      <c r="AW148" s="7">
        <v>0</v>
      </c>
      <c r="AX148" s="7">
        <v>0</v>
      </c>
      <c r="AY148" s="7">
        <v>0</v>
      </c>
      <c r="AZ148" s="7">
        <v>0</v>
      </c>
      <c r="BA148" s="5" t="s">
        <v>98</v>
      </c>
    </row>
    <row r="149" spans="2:53" ht="36.75" customHeight="1" x14ac:dyDescent="0.25">
      <c r="B149" s="10" t="s">
        <v>43</v>
      </c>
      <c r="C149" s="10" t="s">
        <v>97</v>
      </c>
      <c r="D149" s="10" t="s">
        <v>99</v>
      </c>
      <c r="E149" s="10" t="s">
        <v>353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1"/>
      <c r="W149" s="11"/>
      <c r="X149" s="11"/>
      <c r="Y149" s="11"/>
      <c r="Z149" s="9" t="s">
        <v>100</v>
      </c>
      <c r="AA149" s="9" t="s">
        <v>100</v>
      </c>
      <c r="AB149" s="25">
        <v>3337.9</v>
      </c>
      <c r="AC149" s="12">
        <v>0</v>
      </c>
      <c r="AD149" s="12">
        <v>0</v>
      </c>
      <c r="AE149" s="12">
        <v>0</v>
      </c>
      <c r="AF149" s="12">
        <v>0</v>
      </c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2">
        <v>3337.9</v>
      </c>
      <c r="AR149" s="12">
        <v>0</v>
      </c>
      <c r="AS149" s="12">
        <v>0</v>
      </c>
      <c r="AT149" s="12">
        <v>0</v>
      </c>
      <c r="AU149" s="12">
        <v>0</v>
      </c>
      <c r="AV149" s="12">
        <v>3337.9</v>
      </c>
      <c r="AW149" s="12">
        <v>0</v>
      </c>
      <c r="AX149" s="12">
        <v>0</v>
      </c>
      <c r="AY149" s="12">
        <v>0</v>
      </c>
      <c r="AZ149" s="12">
        <v>0</v>
      </c>
      <c r="BA149" s="9" t="s">
        <v>100</v>
      </c>
    </row>
    <row r="150" spans="2:53" ht="44.25" customHeight="1" x14ac:dyDescent="0.25">
      <c r="B150" s="10" t="s">
        <v>43</v>
      </c>
      <c r="C150" s="10" t="s">
        <v>97</v>
      </c>
      <c r="D150" s="10" t="s">
        <v>99</v>
      </c>
      <c r="E150" s="10" t="s">
        <v>354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1"/>
      <c r="W150" s="11"/>
      <c r="X150" s="11"/>
      <c r="Y150" s="11"/>
      <c r="Z150" s="9" t="s">
        <v>101</v>
      </c>
      <c r="AA150" s="9" t="s">
        <v>101</v>
      </c>
      <c r="AB150" s="25">
        <v>3337.9</v>
      </c>
      <c r="AC150" s="12">
        <v>0</v>
      </c>
      <c r="AD150" s="12">
        <v>0</v>
      </c>
      <c r="AE150" s="12">
        <v>0</v>
      </c>
      <c r="AF150" s="12">
        <v>0</v>
      </c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2">
        <v>3337.9</v>
      </c>
      <c r="AR150" s="12">
        <v>0</v>
      </c>
      <c r="AS150" s="12">
        <v>0</v>
      </c>
      <c r="AT150" s="12">
        <v>0</v>
      </c>
      <c r="AU150" s="12">
        <v>0</v>
      </c>
      <c r="AV150" s="12">
        <v>3337.9</v>
      </c>
      <c r="AW150" s="12">
        <v>0</v>
      </c>
      <c r="AX150" s="12">
        <v>0</v>
      </c>
      <c r="AY150" s="12">
        <v>0</v>
      </c>
      <c r="AZ150" s="12">
        <v>0</v>
      </c>
      <c r="BA150" s="9" t="s">
        <v>101</v>
      </c>
    </row>
    <row r="151" spans="2:53" ht="37.5" customHeight="1" x14ac:dyDescent="0.25">
      <c r="B151" s="10" t="s">
        <v>43</v>
      </c>
      <c r="C151" s="10" t="s">
        <v>97</v>
      </c>
      <c r="D151" s="10" t="s">
        <v>99</v>
      </c>
      <c r="E151" s="10" t="s">
        <v>355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1"/>
      <c r="W151" s="11"/>
      <c r="X151" s="11"/>
      <c r="Y151" s="11"/>
      <c r="Z151" s="9" t="s">
        <v>102</v>
      </c>
      <c r="AA151" s="9" t="s">
        <v>102</v>
      </c>
      <c r="AB151" s="25">
        <v>3337.9</v>
      </c>
      <c r="AC151" s="12">
        <v>0</v>
      </c>
      <c r="AD151" s="12">
        <v>0</v>
      </c>
      <c r="AE151" s="12">
        <v>0</v>
      </c>
      <c r="AF151" s="12">
        <v>0</v>
      </c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2">
        <v>3337.9</v>
      </c>
      <c r="AR151" s="12">
        <v>0</v>
      </c>
      <c r="AS151" s="12">
        <v>0</v>
      </c>
      <c r="AT151" s="12">
        <v>0</v>
      </c>
      <c r="AU151" s="12">
        <v>0</v>
      </c>
      <c r="AV151" s="12">
        <v>3337.9</v>
      </c>
      <c r="AW151" s="12">
        <v>0</v>
      </c>
      <c r="AX151" s="12">
        <v>0</v>
      </c>
      <c r="AY151" s="12">
        <v>0</v>
      </c>
      <c r="AZ151" s="12">
        <v>0</v>
      </c>
      <c r="BA151" s="9" t="s">
        <v>102</v>
      </c>
    </row>
    <row r="152" spans="2:53" ht="37.5" customHeight="1" x14ac:dyDescent="0.25">
      <c r="B152" s="10" t="s">
        <v>43</v>
      </c>
      <c r="C152" s="10" t="s">
        <v>97</v>
      </c>
      <c r="D152" s="10" t="s">
        <v>99</v>
      </c>
      <c r="E152" s="10" t="s">
        <v>356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1"/>
      <c r="W152" s="11"/>
      <c r="X152" s="11"/>
      <c r="Y152" s="11"/>
      <c r="Z152" s="9" t="s">
        <v>103</v>
      </c>
      <c r="AA152" s="9" t="s">
        <v>103</v>
      </c>
      <c r="AB152" s="25">
        <v>33.299999999999997</v>
      </c>
      <c r="AC152" s="12">
        <v>0</v>
      </c>
      <c r="AD152" s="12">
        <v>0</v>
      </c>
      <c r="AE152" s="12">
        <v>0</v>
      </c>
      <c r="AF152" s="12">
        <v>0</v>
      </c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2">
        <v>33.299999999999997</v>
      </c>
      <c r="AR152" s="12">
        <v>0</v>
      </c>
      <c r="AS152" s="12">
        <v>0</v>
      </c>
      <c r="AT152" s="12">
        <v>0</v>
      </c>
      <c r="AU152" s="12">
        <v>0</v>
      </c>
      <c r="AV152" s="12">
        <v>33.299999999999997</v>
      </c>
      <c r="AW152" s="12">
        <v>0</v>
      </c>
      <c r="AX152" s="12">
        <v>0</v>
      </c>
      <c r="AY152" s="12">
        <v>0</v>
      </c>
      <c r="AZ152" s="12">
        <v>0</v>
      </c>
      <c r="BA152" s="9" t="s">
        <v>103</v>
      </c>
    </row>
    <row r="153" spans="2:53" ht="36.75" customHeight="1" x14ac:dyDescent="0.25">
      <c r="B153" s="15" t="s">
        <v>43</v>
      </c>
      <c r="C153" s="15" t="s">
        <v>97</v>
      </c>
      <c r="D153" s="15" t="s">
        <v>99</v>
      </c>
      <c r="E153" s="15" t="s">
        <v>356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 t="s">
        <v>30</v>
      </c>
      <c r="U153" s="15"/>
      <c r="V153" s="16"/>
      <c r="W153" s="16"/>
      <c r="X153" s="16"/>
      <c r="Y153" s="16"/>
      <c r="Z153" s="14" t="s">
        <v>29</v>
      </c>
      <c r="AA153" s="14" t="s">
        <v>29</v>
      </c>
      <c r="AB153" s="26">
        <v>33.299999999999997</v>
      </c>
      <c r="AC153" s="17">
        <v>0</v>
      </c>
      <c r="AD153" s="17">
        <v>0</v>
      </c>
      <c r="AE153" s="17">
        <v>0</v>
      </c>
      <c r="AF153" s="17">
        <v>0</v>
      </c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7">
        <v>33.299999999999997</v>
      </c>
      <c r="AR153" s="17">
        <v>0</v>
      </c>
      <c r="AS153" s="17">
        <v>0</v>
      </c>
      <c r="AT153" s="17">
        <v>0</v>
      </c>
      <c r="AU153" s="17">
        <v>0</v>
      </c>
      <c r="AV153" s="17">
        <v>33.299999999999997</v>
      </c>
      <c r="AW153" s="17">
        <v>0</v>
      </c>
      <c r="AX153" s="17">
        <v>0</v>
      </c>
      <c r="AY153" s="17">
        <v>0</v>
      </c>
      <c r="AZ153" s="17">
        <v>0</v>
      </c>
      <c r="BA153" s="14" t="s">
        <v>29</v>
      </c>
    </row>
    <row r="154" spans="2:53" ht="71.25" customHeight="1" x14ac:dyDescent="0.25">
      <c r="B154" s="10" t="s">
        <v>43</v>
      </c>
      <c r="C154" s="10" t="s">
        <v>97</v>
      </c>
      <c r="D154" s="10" t="s">
        <v>99</v>
      </c>
      <c r="E154" s="10" t="s">
        <v>357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1"/>
      <c r="W154" s="11"/>
      <c r="X154" s="11"/>
      <c r="Y154" s="11"/>
      <c r="Z154" s="9" t="s">
        <v>104</v>
      </c>
      <c r="AA154" s="9" t="s">
        <v>104</v>
      </c>
      <c r="AB154" s="25">
        <v>3304.6</v>
      </c>
      <c r="AC154" s="12">
        <v>0</v>
      </c>
      <c r="AD154" s="12">
        <v>0</v>
      </c>
      <c r="AE154" s="12">
        <v>0</v>
      </c>
      <c r="AF154" s="12">
        <v>0</v>
      </c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2">
        <v>3304.6</v>
      </c>
      <c r="AR154" s="12">
        <v>0</v>
      </c>
      <c r="AS154" s="12">
        <v>0</v>
      </c>
      <c r="AT154" s="12">
        <v>0</v>
      </c>
      <c r="AU154" s="12">
        <v>0</v>
      </c>
      <c r="AV154" s="12">
        <v>3304.6</v>
      </c>
      <c r="AW154" s="12">
        <v>0</v>
      </c>
      <c r="AX154" s="12">
        <v>0</v>
      </c>
      <c r="AY154" s="12">
        <v>0</v>
      </c>
      <c r="AZ154" s="12">
        <v>0</v>
      </c>
      <c r="BA154" s="9" t="s">
        <v>104</v>
      </c>
    </row>
    <row r="155" spans="2:53" ht="68.25" customHeight="1" x14ac:dyDescent="0.25">
      <c r="B155" s="15" t="s">
        <v>43</v>
      </c>
      <c r="C155" s="15" t="s">
        <v>97</v>
      </c>
      <c r="D155" s="15" t="s">
        <v>99</v>
      </c>
      <c r="E155" s="15" t="s">
        <v>357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 t="s">
        <v>28</v>
      </c>
      <c r="U155" s="15"/>
      <c r="V155" s="16"/>
      <c r="W155" s="16"/>
      <c r="X155" s="16"/>
      <c r="Y155" s="16"/>
      <c r="Z155" s="14" t="s">
        <v>27</v>
      </c>
      <c r="AA155" s="14" t="s">
        <v>27</v>
      </c>
      <c r="AB155" s="26">
        <v>2935</v>
      </c>
      <c r="AC155" s="17">
        <v>0</v>
      </c>
      <c r="AD155" s="17">
        <v>0</v>
      </c>
      <c r="AE155" s="17">
        <v>0</v>
      </c>
      <c r="AF155" s="17">
        <v>0</v>
      </c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7">
        <v>2935</v>
      </c>
      <c r="AR155" s="17">
        <v>0</v>
      </c>
      <c r="AS155" s="17">
        <v>0</v>
      </c>
      <c r="AT155" s="17">
        <v>0</v>
      </c>
      <c r="AU155" s="17">
        <v>0</v>
      </c>
      <c r="AV155" s="17">
        <v>2935</v>
      </c>
      <c r="AW155" s="17">
        <v>0</v>
      </c>
      <c r="AX155" s="17">
        <v>0</v>
      </c>
      <c r="AY155" s="17">
        <v>0</v>
      </c>
      <c r="AZ155" s="17">
        <v>0</v>
      </c>
      <c r="BA155" s="14" t="s">
        <v>27</v>
      </c>
    </row>
    <row r="156" spans="2:53" ht="38.25" customHeight="1" x14ac:dyDescent="0.25">
      <c r="B156" s="15" t="s">
        <v>43</v>
      </c>
      <c r="C156" s="15" t="s">
        <v>97</v>
      </c>
      <c r="D156" s="15" t="s">
        <v>99</v>
      </c>
      <c r="E156" s="15" t="s">
        <v>357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 t="s">
        <v>30</v>
      </c>
      <c r="U156" s="15"/>
      <c r="V156" s="16"/>
      <c r="W156" s="16"/>
      <c r="X156" s="16"/>
      <c r="Y156" s="16"/>
      <c r="Z156" s="14" t="s">
        <v>29</v>
      </c>
      <c r="AA156" s="14" t="s">
        <v>29</v>
      </c>
      <c r="AB156" s="26">
        <v>369.6</v>
      </c>
      <c r="AC156" s="17">
        <v>0</v>
      </c>
      <c r="AD156" s="17">
        <v>0</v>
      </c>
      <c r="AE156" s="17">
        <v>0</v>
      </c>
      <c r="AF156" s="17">
        <v>0</v>
      </c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7">
        <v>369.6</v>
      </c>
      <c r="AR156" s="17">
        <v>0</v>
      </c>
      <c r="AS156" s="17">
        <v>0</v>
      </c>
      <c r="AT156" s="17">
        <v>0</v>
      </c>
      <c r="AU156" s="17">
        <v>0</v>
      </c>
      <c r="AV156" s="17">
        <v>369.6</v>
      </c>
      <c r="AW156" s="17">
        <v>0</v>
      </c>
      <c r="AX156" s="17">
        <v>0</v>
      </c>
      <c r="AY156" s="17">
        <v>0</v>
      </c>
      <c r="AZ156" s="17">
        <v>0</v>
      </c>
      <c r="BA156" s="14" t="s">
        <v>29</v>
      </c>
    </row>
    <row r="157" spans="2:53" ht="37.5" customHeight="1" x14ac:dyDescent="0.25">
      <c r="B157" s="4" t="s">
        <v>43</v>
      </c>
      <c r="C157" s="4" t="s">
        <v>97</v>
      </c>
      <c r="D157" s="4" t="s">
        <v>106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6"/>
      <c r="W157" s="6"/>
      <c r="X157" s="6"/>
      <c r="Y157" s="6"/>
      <c r="Z157" s="5" t="s">
        <v>105</v>
      </c>
      <c r="AA157" s="5" t="s">
        <v>105</v>
      </c>
      <c r="AB157" s="24">
        <v>1092.2</v>
      </c>
      <c r="AC157" s="7">
        <v>0</v>
      </c>
      <c r="AD157" s="7">
        <v>0</v>
      </c>
      <c r="AE157" s="7">
        <v>0</v>
      </c>
      <c r="AF157" s="7">
        <v>0</v>
      </c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7">
        <v>1092.2</v>
      </c>
      <c r="AR157" s="7">
        <v>0</v>
      </c>
      <c r="AS157" s="7">
        <v>0</v>
      </c>
      <c r="AT157" s="7">
        <v>0</v>
      </c>
      <c r="AU157" s="7">
        <v>0</v>
      </c>
      <c r="AV157" s="7">
        <v>1092.2</v>
      </c>
      <c r="AW157" s="7">
        <v>0</v>
      </c>
      <c r="AX157" s="7">
        <v>0</v>
      </c>
      <c r="AY157" s="7">
        <v>0</v>
      </c>
      <c r="AZ157" s="7">
        <v>0</v>
      </c>
      <c r="BA157" s="5" t="s">
        <v>105</v>
      </c>
    </row>
    <row r="158" spans="2:53" ht="42.75" customHeight="1" x14ac:dyDescent="0.25">
      <c r="B158" s="10" t="s">
        <v>43</v>
      </c>
      <c r="C158" s="10" t="s">
        <v>97</v>
      </c>
      <c r="D158" s="10" t="s">
        <v>106</v>
      </c>
      <c r="E158" s="10" t="s">
        <v>353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1"/>
      <c r="W158" s="11"/>
      <c r="X158" s="11"/>
      <c r="Y158" s="11"/>
      <c r="Z158" s="9" t="s">
        <v>100</v>
      </c>
      <c r="AA158" s="9" t="s">
        <v>100</v>
      </c>
      <c r="AB158" s="25">
        <v>1092.2</v>
      </c>
      <c r="AC158" s="12">
        <v>0</v>
      </c>
      <c r="AD158" s="12">
        <v>0</v>
      </c>
      <c r="AE158" s="12">
        <v>0</v>
      </c>
      <c r="AF158" s="12">
        <v>0</v>
      </c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2">
        <v>1092.2</v>
      </c>
      <c r="AR158" s="12">
        <v>0</v>
      </c>
      <c r="AS158" s="12">
        <v>0</v>
      </c>
      <c r="AT158" s="12">
        <v>0</v>
      </c>
      <c r="AU158" s="12">
        <v>0</v>
      </c>
      <c r="AV158" s="12">
        <v>1092.2</v>
      </c>
      <c r="AW158" s="12">
        <v>0</v>
      </c>
      <c r="AX158" s="12">
        <v>0</v>
      </c>
      <c r="AY158" s="12">
        <v>0</v>
      </c>
      <c r="AZ158" s="12">
        <v>0</v>
      </c>
      <c r="BA158" s="9" t="s">
        <v>100</v>
      </c>
    </row>
    <row r="159" spans="2:53" ht="34.5" customHeight="1" x14ac:dyDescent="0.25">
      <c r="B159" s="10" t="s">
        <v>43</v>
      </c>
      <c r="C159" s="10" t="s">
        <v>97</v>
      </c>
      <c r="D159" s="10" t="s">
        <v>106</v>
      </c>
      <c r="E159" s="10" t="s">
        <v>358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1"/>
      <c r="W159" s="11"/>
      <c r="X159" s="11"/>
      <c r="Y159" s="11"/>
      <c r="Z159" s="9" t="s">
        <v>107</v>
      </c>
      <c r="AA159" s="9" t="s">
        <v>107</v>
      </c>
      <c r="AB159" s="25">
        <v>1092.2</v>
      </c>
      <c r="AC159" s="12">
        <v>0</v>
      </c>
      <c r="AD159" s="12">
        <v>0</v>
      </c>
      <c r="AE159" s="12">
        <v>0</v>
      </c>
      <c r="AF159" s="12">
        <v>0</v>
      </c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2">
        <v>1092.2</v>
      </c>
      <c r="AR159" s="12">
        <v>0</v>
      </c>
      <c r="AS159" s="12">
        <v>0</v>
      </c>
      <c r="AT159" s="12">
        <v>0</v>
      </c>
      <c r="AU159" s="12">
        <v>0</v>
      </c>
      <c r="AV159" s="12">
        <v>1092.2</v>
      </c>
      <c r="AW159" s="12">
        <v>0</v>
      </c>
      <c r="AX159" s="12">
        <v>0</v>
      </c>
      <c r="AY159" s="12">
        <v>0</v>
      </c>
      <c r="AZ159" s="12">
        <v>0</v>
      </c>
      <c r="BA159" s="9" t="s">
        <v>107</v>
      </c>
    </row>
    <row r="160" spans="2:53" ht="30.75" customHeight="1" x14ac:dyDescent="0.25">
      <c r="B160" s="10" t="s">
        <v>43</v>
      </c>
      <c r="C160" s="10" t="s">
        <v>97</v>
      </c>
      <c r="D160" s="10" t="s">
        <v>106</v>
      </c>
      <c r="E160" s="10" t="s">
        <v>359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1"/>
      <c r="W160" s="11"/>
      <c r="X160" s="11"/>
      <c r="Y160" s="11"/>
      <c r="Z160" s="9" t="s">
        <v>108</v>
      </c>
      <c r="AA160" s="9" t="s">
        <v>108</v>
      </c>
      <c r="AB160" s="25">
        <v>1092.2</v>
      </c>
      <c r="AC160" s="12">
        <v>0</v>
      </c>
      <c r="AD160" s="12">
        <v>0</v>
      </c>
      <c r="AE160" s="12">
        <v>0</v>
      </c>
      <c r="AF160" s="12">
        <v>0</v>
      </c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2">
        <v>1092.2</v>
      </c>
      <c r="AR160" s="12">
        <v>0</v>
      </c>
      <c r="AS160" s="12">
        <v>0</v>
      </c>
      <c r="AT160" s="12">
        <v>0</v>
      </c>
      <c r="AU160" s="12">
        <v>0</v>
      </c>
      <c r="AV160" s="12">
        <v>1092.2</v>
      </c>
      <c r="AW160" s="12">
        <v>0</v>
      </c>
      <c r="AX160" s="12">
        <v>0</v>
      </c>
      <c r="AY160" s="12">
        <v>0</v>
      </c>
      <c r="AZ160" s="12">
        <v>0</v>
      </c>
      <c r="BA160" s="9" t="s">
        <v>108</v>
      </c>
    </row>
    <row r="161" spans="2:53" ht="22.5" customHeight="1" x14ac:dyDescent="0.25">
      <c r="B161" s="10" t="s">
        <v>43</v>
      </c>
      <c r="C161" s="10" t="s">
        <v>97</v>
      </c>
      <c r="D161" s="10" t="s">
        <v>106</v>
      </c>
      <c r="E161" s="10" t="s">
        <v>360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1"/>
      <c r="W161" s="11"/>
      <c r="X161" s="11"/>
      <c r="Y161" s="11"/>
      <c r="Z161" s="9" t="s">
        <v>109</v>
      </c>
      <c r="AA161" s="9" t="s">
        <v>109</v>
      </c>
      <c r="AB161" s="25">
        <v>1092.2</v>
      </c>
      <c r="AC161" s="12">
        <v>0</v>
      </c>
      <c r="AD161" s="12">
        <v>0</v>
      </c>
      <c r="AE161" s="12">
        <v>0</v>
      </c>
      <c r="AF161" s="12">
        <v>0</v>
      </c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2">
        <v>1092.2</v>
      </c>
      <c r="AR161" s="12">
        <v>0</v>
      </c>
      <c r="AS161" s="12">
        <v>0</v>
      </c>
      <c r="AT161" s="12">
        <v>0</v>
      </c>
      <c r="AU161" s="12">
        <v>0</v>
      </c>
      <c r="AV161" s="12">
        <v>1092.2</v>
      </c>
      <c r="AW161" s="12">
        <v>0</v>
      </c>
      <c r="AX161" s="12">
        <v>0</v>
      </c>
      <c r="AY161" s="12">
        <v>0</v>
      </c>
      <c r="AZ161" s="12">
        <v>0</v>
      </c>
      <c r="BA161" s="9" t="s">
        <v>109</v>
      </c>
    </row>
    <row r="162" spans="2:53" ht="36" customHeight="1" x14ac:dyDescent="0.25">
      <c r="B162" s="15" t="s">
        <v>43</v>
      </c>
      <c r="C162" s="15" t="s">
        <v>97</v>
      </c>
      <c r="D162" s="15" t="s">
        <v>106</v>
      </c>
      <c r="E162" s="15" t="s">
        <v>360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 t="s">
        <v>30</v>
      </c>
      <c r="U162" s="15"/>
      <c r="V162" s="16"/>
      <c r="W162" s="16"/>
      <c r="X162" s="16"/>
      <c r="Y162" s="16"/>
      <c r="Z162" s="14" t="s">
        <v>29</v>
      </c>
      <c r="AA162" s="14" t="s">
        <v>29</v>
      </c>
      <c r="AB162" s="26">
        <v>1092.2</v>
      </c>
      <c r="AC162" s="17">
        <v>0</v>
      </c>
      <c r="AD162" s="17">
        <v>0</v>
      </c>
      <c r="AE162" s="17">
        <v>0</v>
      </c>
      <c r="AF162" s="17">
        <v>0</v>
      </c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7">
        <v>1092.2</v>
      </c>
      <c r="AR162" s="17">
        <v>0</v>
      </c>
      <c r="AS162" s="17">
        <v>0</v>
      </c>
      <c r="AT162" s="17">
        <v>0</v>
      </c>
      <c r="AU162" s="17">
        <v>0</v>
      </c>
      <c r="AV162" s="17">
        <v>1092.2</v>
      </c>
      <c r="AW162" s="17">
        <v>0</v>
      </c>
      <c r="AX162" s="17">
        <v>0</v>
      </c>
      <c r="AY162" s="17">
        <v>0</v>
      </c>
      <c r="AZ162" s="17">
        <v>0</v>
      </c>
      <c r="BA162" s="14" t="s">
        <v>29</v>
      </c>
    </row>
    <row r="163" spans="2:53" ht="37.5" customHeight="1" x14ac:dyDescent="0.25">
      <c r="B163" s="4" t="s">
        <v>43</v>
      </c>
      <c r="C163" s="4" t="s">
        <v>97</v>
      </c>
      <c r="D163" s="4" t="s">
        <v>111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6"/>
      <c r="W163" s="6"/>
      <c r="X163" s="6"/>
      <c r="Y163" s="6"/>
      <c r="Z163" s="5" t="s">
        <v>110</v>
      </c>
      <c r="AA163" s="5" t="s">
        <v>110</v>
      </c>
      <c r="AB163" s="24">
        <v>403.5</v>
      </c>
      <c r="AC163" s="7">
        <v>0</v>
      </c>
      <c r="AD163" s="7">
        <v>0</v>
      </c>
      <c r="AE163" s="7">
        <v>0</v>
      </c>
      <c r="AF163" s="7">
        <v>0</v>
      </c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7">
        <v>403.5</v>
      </c>
      <c r="AR163" s="7">
        <v>0</v>
      </c>
      <c r="AS163" s="7">
        <v>0</v>
      </c>
      <c r="AT163" s="7">
        <v>0</v>
      </c>
      <c r="AU163" s="7">
        <v>0</v>
      </c>
      <c r="AV163" s="7">
        <v>403.5</v>
      </c>
      <c r="AW163" s="7">
        <v>0</v>
      </c>
      <c r="AX163" s="7">
        <v>0</v>
      </c>
      <c r="AY163" s="7">
        <v>0</v>
      </c>
      <c r="AZ163" s="7">
        <v>0</v>
      </c>
      <c r="BA163" s="5" t="s">
        <v>110</v>
      </c>
    </row>
    <row r="164" spans="2:53" ht="34.5" customHeight="1" x14ac:dyDescent="0.25">
      <c r="B164" s="10" t="s">
        <v>43</v>
      </c>
      <c r="C164" s="10" t="s">
        <v>97</v>
      </c>
      <c r="D164" s="10" t="s">
        <v>111</v>
      </c>
      <c r="E164" s="10" t="s">
        <v>353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1"/>
      <c r="W164" s="11"/>
      <c r="X164" s="11"/>
      <c r="Y164" s="11"/>
      <c r="Z164" s="9" t="s">
        <v>100</v>
      </c>
      <c r="AA164" s="9" t="s">
        <v>100</v>
      </c>
      <c r="AB164" s="25">
        <v>403.5</v>
      </c>
      <c r="AC164" s="12">
        <v>0</v>
      </c>
      <c r="AD164" s="12">
        <v>0</v>
      </c>
      <c r="AE164" s="12">
        <v>0</v>
      </c>
      <c r="AF164" s="12">
        <v>0</v>
      </c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2">
        <v>403.5</v>
      </c>
      <c r="AR164" s="12">
        <v>0</v>
      </c>
      <c r="AS164" s="12">
        <v>0</v>
      </c>
      <c r="AT164" s="12">
        <v>0</v>
      </c>
      <c r="AU164" s="12">
        <v>0</v>
      </c>
      <c r="AV164" s="12">
        <v>403.5</v>
      </c>
      <c r="AW164" s="12">
        <v>0</v>
      </c>
      <c r="AX164" s="12">
        <v>0</v>
      </c>
      <c r="AY164" s="12">
        <v>0</v>
      </c>
      <c r="AZ164" s="12">
        <v>0</v>
      </c>
      <c r="BA164" s="9" t="s">
        <v>100</v>
      </c>
    </row>
    <row r="165" spans="2:53" ht="40.5" customHeight="1" x14ac:dyDescent="0.25">
      <c r="B165" s="10" t="s">
        <v>43</v>
      </c>
      <c r="C165" s="10" t="s">
        <v>97</v>
      </c>
      <c r="D165" s="10" t="s">
        <v>111</v>
      </c>
      <c r="E165" s="10" t="s">
        <v>354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1"/>
      <c r="W165" s="11"/>
      <c r="X165" s="11"/>
      <c r="Y165" s="11"/>
      <c r="Z165" s="9" t="s">
        <v>101</v>
      </c>
      <c r="AA165" s="9" t="s">
        <v>101</v>
      </c>
      <c r="AB165" s="25">
        <v>372</v>
      </c>
      <c r="AC165" s="12">
        <v>0</v>
      </c>
      <c r="AD165" s="12">
        <v>0</v>
      </c>
      <c r="AE165" s="12">
        <v>0</v>
      </c>
      <c r="AF165" s="12">
        <v>0</v>
      </c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2">
        <v>372</v>
      </c>
      <c r="AR165" s="12">
        <v>0</v>
      </c>
      <c r="AS165" s="12">
        <v>0</v>
      </c>
      <c r="AT165" s="12">
        <v>0</v>
      </c>
      <c r="AU165" s="12">
        <v>0</v>
      </c>
      <c r="AV165" s="12">
        <v>372</v>
      </c>
      <c r="AW165" s="12">
        <v>0</v>
      </c>
      <c r="AX165" s="12">
        <v>0</v>
      </c>
      <c r="AY165" s="12">
        <v>0</v>
      </c>
      <c r="AZ165" s="12">
        <v>0</v>
      </c>
      <c r="BA165" s="9" t="s">
        <v>101</v>
      </c>
    </row>
    <row r="166" spans="2:53" ht="52.5" customHeight="1" x14ac:dyDescent="0.25">
      <c r="B166" s="10" t="s">
        <v>43</v>
      </c>
      <c r="C166" s="10" t="s">
        <v>97</v>
      </c>
      <c r="D166" s="10" t="s">
        <v>111</v>
      </c>
      <c r="E166" s="10" t="s">
        <v>361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1"/>
      <c r="W166" s="11"/>
      <c r="X166" s="11"/>
      <c r="Y166" s="11"/>
      <c r="Z166" s="9" t="s">
        <v>112</v>
      </c>
      <c r="AA166" s="9" t="s">
        <v>112</v>
      </c>
      <c r="AB166" s="25">
        <v>372</v>
      </c>
      <c r="AC166" s="12">
        <v>0</v>
      </c>
      <c r="AD166" s="12">
        <v>0</v>
      </c>
      <c r="AE166" s="12">
        <v>0</v>
      </c>
      <c r="AF166" s="12">
        <v>0</v>
      </c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2">
        <v>372</v>
      </c>
      <c r="AR166" s="12">
        <v>0</v>
      </c>
      <c r="AS166" s="12">
        <v>0</v>
      </c>
      <c r="AT166" s="12">
        <v>0</v>
      </c>
      <c r="AU166" s="12">
        <v>0</v>
      </c>
      <c r="AV166" s="12">
        <v>372</v>
      </c>
      <c r="AW166" s="12">
        <v>0</v>
      </c>
      <c r="AX166" s="12">
        <v>0</v>
      </c>
      <c r="AY166" s="12">
        <v>0</v>
      </c>
      <c r="AZ166" s="12">
        <v>0</v>
      </c>
      <c r="BA166" s="9" t="s">
        <v>112</v>
      </c>
    </row>
    <row r="167" spans="2:53" ht="36.75" customHeight="1" x14ac:dyDescent="0.25">
      <c r="B167" s="10" t="s">
        <v>43</v>
      </c>
      <c r="C167" s="10" t="s">
        <v>97</v>
      </c>
      <c r="D167" s="10" t="s">
        <v>111</v>
      </c>
      <c r="E167" s="10" t="s">
        <v>362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1"/>
      <c r="W167" s="11"/>
      <c r="X167" s="11"/>
      <c r="Y167" s="11"/>
      <c r="Z167" s="9" t="s">
        <v>113</v>
      </c>
      <c r="AA167" s="9" t="s">
        <v>113</v>
      </c>
      <c r="AB167" s="25">
        <v>372</v>
      </c>
      <c r="AC167" s="12">
        <v>0</v>
      </c>
      <c r="AD167" s="12">
        <v>0</v>
      </c>
      <c r="AE167" s="12">
        <v>0</v>
      </c>
      <c r="AF167" s="12">
        <v>0</v>
      </c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2">
        <v>372</v>
      </c>
      <c r="AR167" s="12">
        <v>0</v>
      </c>
      <c r="AS167" s="12">
        <v>0</v>
      </c>
      <c r="AT167" s="12">
        <v>0</v>
      </c>
      <c r="AU167" s="12">
        <v>0</v>
      </c>
      <c r="AV167" s="12">
        <v>372</v>
      </c>
      <c r="AW167" s="12">
        <v>0</v>
      </c>
      <c r="AX167" s="12">
        <v>0</v>
      </c>
      <c r="AY167" s="12">
        <v>0</v>
      </c>
      <c r="AZ167" s="12">
        <v>0</v>
      </c>
      <c r="BA167" s="9" t="s">
        <v>113</v>
      </c>
    </row>
    <row r="168" spans="2:53" ht="65.25" customHeight="1" x14ac:dyDescent="0.25">
      <c r="B168" s="15" t="s">
        <v>43</v>
      </c>
      <c r="C168" s="15" t="s">
        <v>97</v>
      </c>
      <c r="D168" s="15" t="s">
        <v>111</v>
      </c>
      <c r="E168" s="15" t="s">
        <v>362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 t="s">
        <v>28</v>
      </c>
      <c r="U168" s="15"/>
      <c r="V168" s="16"/>
      <c r="W168" s="16"/>
      <c r="X168" s="16"/>
      <c r="Y168" s="16"/>
      <c r="Z168" s="14" t="s">
        <v>27</v>
      </c>
      <c r="AA168" s="14" t="s">
        <v>27</v>
      </c>
      <c r="AB168" s="26">
        <v>372</v>
      </c>
      <c r="AC168" s="17">
        <v>0</v>
      </c>
      <c r="AD168" s="17">
        <v>0</v>
      </c>
      <c r="AE168" s="17">
        <v>0</v>
      </c>
      <c r="AF168" s="17">
        <v>0</v>
      </c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7">
        <v>372</v>
      </c>
      <c r="AR168" s="17">
        <v>0</v>
      </c>
      <c r="AS168" s="17">
        <v>0</v>
      </c>
      <c r="AT168" s="17">
        <v>0</v>
      </c>
      <c r="AU168" s="17">
        <v>0</v>
      </c>
      <c r="AV168" s="17">
        <v>372</v>
      </c>
      <c r="AW168" s="17">
        <v>0</v>
      </c>
      <c r="AX168" s="17">
        <v>0</v>
      </c>
      <c r="AY168" s="17">
        <v>0</v>
      </c>
      <c r="AZ168" s="17">
        <v>0</v>
      </c>
      <c r="BA168" s="14" t="s">
        <v>27</v>
      </c>
    </row>
    <row r="169" spans="2:53" ht="48" customHeight="1" x14ac:dyDescent="0.25">
      <c r="B169" s="10" t="s">
        <v>43</v>
      </c>
      <c r="C169" s="10" t="s">
        <v>97</v>
      </c>
      <c r="D169" s="10" t="s">
        <v>111</v>
      </c>
      <c r="E169" s="10" t="s">
        <v>363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1"/>
      <c r="W169" s="11"/>
      <c r="X169" s="11"/>
      <c r="Y169" s="11"/>
      <c r="Z169" s="9" t="s">
        <v>114</v>
      </c>
      <c r="AA169" s="9" t="s">
        <v>114</v>
      </c>
      <c r="AB169" s="25">
        <v>31.5</v>
      </c>
      <c r="AC169" s="12">
        <v>0</v>
      </c>
      <c r="AD169" s="12">
        <v>0</v>
      </c>
      <c r="AE169" s="12">
        <v>0</v>
      </c>
      <c r="AF169" s="12">
        <v>0</v>
      </c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2">
        <v>31.5</v>
      </c>
      <c r="AR169" s="12">
        <v>0</v>
      </c>
      <c r="AS169" s="12">
        <v>0</v>
      </c>
      <c r="AT169" s="12">
        <v>0</v>
      </c>
      <c r="AU169" s="12">
        <v>0</v>
      </c>
      <c r="AV169" s="12">
        <v>31.5</v>
      </c>
      <c r="AW169" s="12">
        <v>0</v>
      </c>
      <c r="AX169" s="12">
        <v>0</v>
      </c>
      <c r="AY169" s="12">
        <v>0</v>
      </c>
      <c r="AZ169" s="12">
        <v>0</v>
      </c>
      <c r="BA169" s="9" t="s">
        <v>114</v>
      </c>
    </row>
    <row r="170" spans="2:53" ht="38.25" customHeight="1" x14ac:dyDescent="0.25">
      <c r="B170" s="10" t="s">
        <v>43</v>
      </c>
      <c r="C170" s="10" t="s">
        <v>97</v>
      </c>
      <c r="D170" s="10" t="s">
        <v>111</v>
      </c>
      <c r="E170" s="10" t="s">
        <v>364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1"/>
      <c r="W170" s="11"/>
      <c r="X170" s="11"/>
      <c r="Y170" s="11"/>
      <c r="Z170" s="9" t="s">
        <v>115</v>
      </c>
      <c r="AA170" s="9" t="s">
        <v>115</v>
      </c>
      <c r="AB170" s="25">
        <v>31.5</v>
      </c>
      <c r="AC170" s="12">
        <v>0</v>
      </c>
      <c r="AD170" s="12">
        <v>0</v>
      </c>
      <c r="AE170" s="12">
        <v>0</v>
      </c>
      <c r="AF170" s="12">
        <v>0</v>
      </c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2">
        <v>31.5</v>
      </c>
      <c r="AR170" s="12">
        <v>0</v>
      </c>
      <c r="AS170" s="12">
        <v>0</v>
      </c>
      <c r="AT170" s="12">
        <v>0</v>
      </c>
      <c r="AU170" s="12">
        <v>0</v>
      </c>
      <c r="AV170" s="12">
        <v>31.5</v>
      </c>
      <c r="AW170" s="12">
        <v>0</v>
      </c>
      <c r="AX170" s="12">
        <v>0</v>
      </c>
      <c r="AY170" s="12">
        <v>0</v>
      </c>
      <c r="AZ170" s="12">
        <v>0</v>
      </c>
      <c r="BA170" s="9" t="s">
        <v>115</v>
      </c>
    </row>
    <row r="171" spans="2:53" ht="57.75" customHeight="1" x14ac:dyDescent="0.25">
      <c r="B171" s="10" t="s">
        <v>43</v>
      </c>
      <c r="C171" s="10" t="s">
        <v>97</v>
      </c>
      <c r="D171" s="10" t="s">
        <v>111</v>
      </c>
      <c r="E171" s="10" t="s">
        <v>365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1"/>
      <c r="W171" s="11"/>
      <c r="X171" s="11"/>
      <c r="Y171" s="11"/>
      <c r="Z171" s="9" t="s">
        <v>116</v>
      </c>
      <c r="AA171" s="9" t="s">
        <v>116</v>
      </c>
      <c r="AB171" s="25">
        <v>31.5</v>
      </c>
      <c r="AC171" s="12">
        <v>0</v>
      </c>
      <c r="AD171" s="12">
        <v>0</v>
      </c>
      <c r="AE171" s="12">
        <v>0</v>
      </c>
      <c r="AF171" s="12">
        <v>0</v>
      </c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2">
        <v>31.5</v>
      </c>
      <c r="AR171" s="12">
        <v>0</v>
      </c>
      <c r="AS171" s="12">
        <v>0</v>
      </c>
      <c r="AT171" s="12">
        <v>0</v>
      </c>
      <c r="AU171" s="12">
        <v>0</v>
      </c>
      <c r="AV171" s="12">
        <v>31.5</v>
      </c>
      <c r="AW171" s="12">
        <v>0</v>
      </c>
      <c r="AX171" s="12">
        <v>0</v>
      </c>
      <c r="AY171" s="12">
        <v>0</v>
      </c>
      <c r="AZ171" s="12">
        <v>0</v>
      </c>
      <c r="BA171" s="9" t="s">
        <v>116</v>
      </c>
    </row>
    <row r="172" spans="2:53" ht="36.75" customHeight="1" x14ac:dyDescent="0.25">
      <c r="B172" s="15" t="s">
        <v>43</v>
      </c>
      <c r="C172" s="15" t="s">
        <v>97</v>
      </c>
      <c r="D172" s="15" t="s">
        <v>111</v>
      </c>
      <c r="E172" s="15" t="s">
        <v>365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 t="s">
        <v>30</v>
      </c>
      <c r="U172" s="15"/>
      <c r="V172" s="16"/>
      <c r="W172" s="16"/>
      <c r="X172" s="16"/>
      <c r="Y172" s="16"/>
      <c r="Z172" s="14" t="s">
        <v>29</v>
      </c>
      <c r="AA172" s="14" t="s">
        <v>29</v>
      </c>
      <c r="AB172" s="26">
        <v>31.5</v>
      </c>
      <c r="AC172" s="17">
        <v>0</v>
      </c>
      <c r="AD172" s="17">
        <v>0</v>
      </c>
      <c r="AE172" s="17">
        <v>0</v>
      </c>
      <c r="AF172" s="17">
        <v>0</v>
      </c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7">
        <v>31.5</v>
      </c>
      <c r="AR172" s="17">
        <v>0</v>
      </c>
      <c r="AS172" s="17">
        <v>0</v>
      </c>
      <c r="AT172" s="17">
        <v>0</v>
      </c>
      <c r="AU172" s="17">
        <v>0</v>
      </c>
      <c r="AV172" s="17">
        <v>31.5</v>
      </c>
      <c r="AW172" s="17">
        <v>0</v>
      </c>
      <c r="AX172" s="17">
        <v>0</v>
      </c>
      <c r="AY172" s="17">
        <v>0</v>
      </c>
      <c r="AZ172" s="17">
        <v>0</v>
      </c>
      <c r="BA172" s="14" t="s">
        <v>29</v>
      </c>
    </row>
    <row r="173" spans="2:53" ht="17.100000000000001" customHeight="1" x14ac:dyDescent="0.25">
      <c r="B173" s="4" t="s">
        <v>43</v>
      </c>
      <c r="C173" s="4" t="s">
        <v>48</v>
      </c>
      <c r="D173" s="4" t="s">
        <v>21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6"/>
      <c r="W173" s="6"/>
      <c r="X173" s="6"/>
      <c r="Y173" s="6"/>
      <c r="Z173" s="5" t="s">
        <v>117</v>
      </c>
      <c r="AA173" s="5" t="s">
        <v>117</v>
      </c>
      <c r="AB173" s="24">
        <v>90799.5</v>
      </c>
      <c r="AC173" s="7">
        <v>0</v>
      </c>
      <c r="AD173" s="7">
        <v>0</v>
      </c>
      <c r="AE173" s="7">
        <v>0</v>
      </c>
      <c r="AF173" s="7">
        <v>0</v>
      </c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7">
        <v>89841.9</v>
      </c>
      <c r="AR173" s="7">
        <v>0</v>
      </c>
      <c r="AS173" s="7">
        <v>0</v>
      </c>
      <c r="AT173" s="7">
        <v>0</v>
      </c>
      <c r="AU173" s="7">
        <v>0</v>
      </c>
      <c r="AV173" s="7">
        <v>69905.399999999994</v>
      </c>
      <c r="AW173" s="7">
        <v>0</v>
      </c>
      <c r="AX173" s="7">
        <v>0</v>
      </c>
      <c r="AY173" s="7">
        <v>0</v>
      </c>
      <c r="AZ173" s="7">
        <v>0</v>
      </c>
      <c r="BA173" s="5" t="s">
        <v>117</v>
      </c>
    </row>
    <row r="174" spans="2:53" ht="25.5" customHeight="1" x14ac:dyDescent="0.25">
      <c r="B174" s="4" t="s">
        <v>43</v>
      </c>
      <c r="C174" s="4" t="s">
        <v>48</v>
      </c>
      <c r="D174" s="4" t="s">
        <v>63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6"/>
      <c r="W174" s="6"/>
      <c r="X174" s="6"/>
      <c r="Y174" s="6"/>
      <c r="Z174" s="5" t="s">
        <v>118</v>
      </c>
      <c r="AA174" s="5" t="s">
        <v>118</v>
      </c>
      <c r="AB174" s="24">
        <v>656.2</v>
      </c>
      <c r="AC174" s="7">
        <v>0</v>
      </c>
      <c r="AD174" s="7">
        <v>0</v>
      </c>
      <c r="AE174" s="7">
        <v>0</v>
      </c>
      <c r="AF174" s="7">
        <v>0</v>
      </c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7">
        <v>656.9</v>
      </c>
      <c r="AR174" s="7">
        <v>0</v>
      </c>
      <c r="AS174" s="7">
        <v>0</v>
      </c>
      <c r="AT174" s="7">
        <v>0</v>
      </c>
      <c r="AU174" s="7">
        <v>0</v>
      </c>
      <c r="AV174" s="7">
        <v>656.9</v>
      </c>
      <c r="AW174" s="7">
        <v>0</v>
      </c>
      <c r="AX174" s="7">
        <v>0</v>
      </c>
      <c r="AY174" s="7">
        <v>0</v>
      </c>
      <c r="AZ174" s="7">
        <v>0</v>
      </c>
      <c r="BA174" s="5" t="s">
        <v>118</v>
      </c>
    </row>
    <row r="175" spans="2:53" ht="37.5" customHeight="1" x14ac:dyDescent="0.25">
      <c r="B175" s="10" t="s">
        <v>43</v>
      </c>
      <c r="C175" s="10" t="s">
        <v>48</v>
      </c>
      <c r="D175" s="10" t="s">
        <v>63</v>
      </c>
      <c r="E175" s="10" t="s">
        <v>366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1"/>
      <c r="W175" s="11"/>
      <c r="X175" s="11"/>
      <c r="Y175" s="11"/>
      <c r="Z175" s="9" t="s">
        <v>119</v>
      </c>
      <c r="AA175" s="9" t="s">
        <v>119</v>
      </c>
      <c r="AB175" s="25">
        <v>7.1</v>
      </c>
      <c r="AC175" s="12">
        <v>0</v>
      </c>
      <c r="AD175" s="12">
        <v>0</v>
      </c>
      <c r="AE175" s="12">
        <v>0</v>
      </c>
      <c r="AF175" s="12">
        <v>0</v>
      </c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2">
        <v>7.8</v>
      </c>
      <c r="AR175" s="12">
        <v>0</v>
      </c>
      <c r="AS175" s="12">
        <v>0</v>
      </c>
      <c r="AT175" s="12">
        <v>0</v>
      </c>
      <c r="AU175" s="12">
        <v>0</v>
      </c>
      <c r="AV175" s="12">
        <v>7.8</v>
      </c>
      <c r="AW175" s="12">
        <v>0</v>
      </c>
      <c r="AX175" s="12">
        <v>0</v>
      </c>
      <c r="AY175" s="12">
        <v>0</v>
      </c>
      <c r="AZ175" s="12">
        <v>0</v>
      </c>
      <c r="BA175" s="9" t="s">
        <v>119</v>
      </c>
    </row>
    <row r="176" spans="2:53" ht="43.5" customHeight="1" x14ac:dyDescent="0.25">
      <c r="B176" s="10" t="s">
        <v>43</v>
      </c>
      <c r="C176" s="10" t="s">
        <v>48</v>
      </c>
      <c r="D176" s="10" t="s">
        <v>63</v>
      </c>
      <c r="E176" s="10" t="s">
        <v>367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1"/>
      <c r="W176" s="11"/>
      <c r="X176" s="11"/>
      <c r="Y176" s="11"/>
      <c r="Z176" s="9" t="s">
        <v>120</v>
      </c>
      <c r="AA176" s="9" t="s">
        <v>120</v>
      </c>
      <c r="AB176" s="25">
        <v>7.1</v>
      </c>
      <c r="AC176" s="12">
        <v>0</v>
      </c>
      <c r="AD176" s="12">
        <v>0</v>
      </c>
      <c r="AE176" s="12">
        <v>0</v>
      </c>
      <c r="AF176" s="12">
        <v>0</v>
      </c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2">
        <v>7.8</v>
      </c>
      <c r="AR176" s="12">
        <v>0</v>
      </c>
      <c r="AS176" s="12">
        <v>0</v>
      </c>
      <c r="AT176" s="12">
        <v>0</v>
      </c>
      <c r="AU176" s="12">
        <v>0</v>
      </c>
      <c r="AV176" s="12">
        <v>7.8</v>
      </c>
      <c r="AW176" s="12">
        <v>0</v>
      </c>
      <c r="AX176" s="12">
        <v>0</v>
      </c>
      <c r="AY176" s="12">
        <v>0</v>
      </c>
      <c r="AZ176" s="12">
        <v>0</v>
      </c>
      <c r="BA176" s="9" t="s">
        <v>120</v>
      </c>
    </row>
    <row r="177" spans="2:53" ht="51" customHeight="1" x14ac:dyDescent="0.25">
      <c r="B177" s="10" t="s">
        <v>43</v>
      </c>
      <c r="C177" s="10" t="s">
        <v>48</v>
      </c>
      <c r="D177" s="10" t="s">
        <v>63</v>
      </c>
      <c r="E177" s="10" t="s">
        <v>368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1"/>
      <c r="W177" s="11"/>
      <c r="X177" s="11"/>
      <c r="Y177" s="11"/>
      <c r="Z177" s="9" t="s">
        <v>121</v>
      </c>
      <c r="AA177" s="9" t="s">
        <v>121</v>
      </c>
      <c r="AB177" s="25">
        <v>7.1</v>
      </c>
      <c r="AC177" s="12">
        <v>0</v>
      </c>
      <c r="AD177" s="12">
        <v>0</v>
      </c>
      <c r="AE177" s="12">
        <v>0</v>
      </c>
      <c r="AF177" s="12">
        <v>0</v>
      </c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2">
        <v>7.8</v>
      </c>
      <c r="AR177" s="12">
        <v>0</v>
      </c>
      <c r="AS177" s="12">
        <v>0</v>
      </c>
      <c r="AT177" s="12">
        <v>0</v>
      </c>
      <c r="AU177" s="12">
        <v>0</v>
      </c>
      <c r="AV177" s="12">
        <v>7.8</v>
      </c>
      <c r="AW177" s="12">
        <v>0</v>
      </c>
      <c r="AX177" s="12">
        <v>0</v>
      </c>
      <c r="AY177" s="12">
        <v>0</v>
      </c>
      <c r="AZ177" s="12">
        <v>0</v>
      </c>
      <c r="BA177" s="9" t="s">
        <v>121</v>
      </c>
    </row>
    <row r="178" spans="2:53" ht="51" customHeight="1" x14ac:dyDescent="0.25">
      <c r="B178" s="10" t="s">
        <v>43</v>
      </c>
      <c r="C178" s="10" t="s">
        <v>48</v>
      </c>
      <c r="D178" s="10" t="s">
        <v>63</v>
      </c>
      <c r="E178" s="10" t="s">
        <v>369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1"/>
      <c r="W178" s="11"/>
      <c r="X178" s="11"/>
      <c r="Y178" s="11"/>
      <c r="Z178" s="9" t="s">
        <v>122</v>
      </c>
      <c r="AA178" s="9" t="s">
        <v>122</v>
      </c>
      <c r="AB178" s="25">
        <v>7.1</v>
      </c>
      <c r="AC178" s="12">
        <v>0</v>
      </c>
      <c r="AD178" s="12">
        <v>0</v>
      </c>
      <c r="AE178" s="12">
        <v>0</v>
      </c>
      <c r="AF178" s="12">
        <v>0</v>
      </c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2">
        <v>7.8</v>
      </c>
      <c r="AR178" s="12">
        <v>0</v>
      </c>
      <c r="AS178" s="12">
        <v>0</v>
      </c>
      <c r="AT178" s="12">
        <v>0</v>
      </c>
      <c r="AU178" s="12">
        <v>0</v>
      </c>
      <c r="AV178" s="12">
        <v>7.8</v>
      </c>
      <c r="AW178" s="12">
        <v>0</v>
      </c>
      <c r="AX178" s="12">
        <v>0</v>
      </c>
      <c r="AY178" s="12">
        <v>0</v>
      </c>
      <c r="AZ178" s="12">
        <v>0</v>
      </c>
      <c r="BA178" s="9" t="s">
        <v>122</v>
      </c>
    </row>
    <row r="179" spans="2:53" ht="32.25" customHeight="1" x14ac:dyDescent="0.25">
      <c r="B179" s="15" t="s">
        <v>43</v>
      </c>
      <c r="C179" s="15" t="s">
        <v>48</v>
      </c>
      <c r="D179" s="15" t="s">
        <v>63</v>
      </c>
      <c r="E179" s="15" t="s">
        <v>369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 t="s">
        <v>30</v>
      </c>
      <c r="U179" s="15"/>
      <c r="V179" s="16"/>
      <c r="W179" s="16"/>
      <c r="X179" s="16"/>
      <c r="Y179" s="16"/>
      <c r="Z179" s="14" t="s">
        <v>29</v>
      </c>
      <c r="AA179" s="14" t="s">
        <v>29</v>
      </c>
      <c r="AB179" s="26">
        <v>7.1</v>
      </c>
      <c r="AC179" s="17">
        <v>0</v>
      </c>
      <c r="AD179" s="17">
        <v>0</v>
      </c>
      <c r="AE179" s="17">
        <v>0</v>
      </c>
      <c r="AF179" s="17">
        <v>0</v>
      </c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7">
        <v>7.8</v>
      </c>
      <c r="AR179" s="17">
        <v>0</v>
      </c>
      <c r="AS179" s="17">
        <v>0</v>
      </c>
      <c r="AT179" s="17">
        <v>0</v>
      </c>
      <c r="AU179" s="17">
        <v>0</v>
      </c>
      <c r="AV179" s="17">
        <v>7.8</v>
      </c>
      <c r="AW179" s="17">
        <v>0</v>
      </c>
      <c r="AX179" s="17">
        <v>0</v>
      </c>
      <c r="AY179" s="17">
        <v>0</v>
      </c>
      <c r="AZ179" s="17">
        <v>0</v>
      </c>
      <c r="BA179" s="14" t="s">
        <v>29</v>
      </c>
    </row>
    <row r="180" spans="2:53" ht="20.25" customHeight="1" x14ac:dyDescent="0.25">
      <c r="B180" s="10" t="s">
        <v>43</v>
      </c>
      <c r="C180" s="10" t="s">
        <v>48</v>
      </c>
      <c r="D180" s="10" t="s">
        <v>63</v>
      </c>
      <c r="E180" s="10" t="s">
        <v>299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1"/>
      <c r="W180" s="11"/>
      <c r="X180" s="11"/>
      <c r="Y180" s="11"/>
      <c r="Z180" s="9" t="s">
        <v>24</v>
      </c>
      <c r="AA180" s="9" t="s">
        <v>24</v>
      </c>
      <c r="AB180" s="25">
        <v>649.1</v>
      </c>
      <c r="AC180" s="12">
        <v>0</v>
      </c>
      <c r="AD180" s="12">
        <v>0</v>
      </c>
      <c r="AE180" s="12">
        <v>0</v>
      </c>
      <c r="AF180" s="12">
        <v>0</v>
      </c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2">
        <v>649.1</v>
      </c>
      <c r="AR180" s="12">
        <v>0</v>
      </c>
      <c r="AS180" s="12">
        <v>0</v>
      </c>
      <c r="AT180" s="12">
        <v>0</v>
      </c>
      <c r="AU180" s="12">
        <v>0</v>
      </c>
      <c r="AV180" s="12">
        <v>649.1</v>
      </c>
      <c r="AW180" s="12">
        <v>0</v>
      </c>
      <c r="AX180" s="12">
        <v>0</v>
      </c>
      <c r="AY180" s="12">
        <v>0</v>
      </c>
      <c r="AZ180" s="12">
        <v>0</v>
      </c>
      <c r="BA180" s="9" t="s">
        <v>24</v>
      </c>
    </row>
    <row r="181" spans="2:53" ht="42" customHeight="1" x14ac:dyDescent="0.25">
      <c r="B181" s="10" t="s">
        <v>43</v>
      </c>
      <c r="C181" s="10" t="s">
        <v>48</v>
      </c>
      <c r="D181" s="10" t="s">
        <v>63</v>
      </c>
      <c r="E181" s="10" t="s">
        <v>370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1"/>
      <c r="W181" s="11"/>
      <c r="X181" s="11"/>
      <c r="Y181" s="11"/>
      <c r="Z181" s="9" t="s">
        <v>123</v>
      </c>
      <c r="AA181" s="9" t="s">
        <v>123</v>
      </c>
      <c r="AB181" s="25">
        <v>649.1</v>
      </c>
      <c r="AC181" s="12">
        <v>0</v>
      </c>
      <c r="AD181" s="12">
        <v>0</v>
      </c>
      <c r="AE181" s="12">
        <v>0</v>
      </c>
      <c r="AF181" s="12">
        <v>0</v>
      </c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2">
        <v>649.1</v>
      </c>
      <c r="AR181" s="12">
        <v>0</v>
      </c>
      <c r="AS181" s="12">
        <v>0</v>
      </c>
      <c r="AT181" s="12">
        <v>0</v>
      </c>
      <c r="AU181" s="12">
        <v>0</v>
      </c>
      <c r="AV181" s="12">
        <v>649.1</v>
      </c>
      <c r="AW181" s="12">
        <v>0</v>
      </c>
      <c r="AX181" s="12">
        <v>0</v>
      </c>
      <c r="AY181" s="12">
        <v>0</v>
      </c>
      <c r="AZ181" s="12">
        <v>0</v>
      </c>
      <c r="BA181" s="9" t="s">
        <v>123</v>
      </c>
    </row>
    <row r="182" spans="2:53" ht="38.25" customHeight="1" x14ac:dyDescent="0.25">
      <c r="B182" s="10" t="s">
        <v>43</v>
      </c>
      <c r="C182" s="10" t="s">
        <v>48</v>
      </c>
      <c r="D182" s="10" t="s">
        <v>63</v>
      </c>
      <c r="E182" s="10" t="s">
        <v>371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1"/>
      <c r="W182" s="11"/>
      <c r="X182" s="11"/>
      <c r="Y182" s="11"/>
      <c r="Z182" s="9" t="s">
        <v>124</v>
      </c>
      <c r="AA182" s="9" t="s">
        <v>124</v>
      </c>
      <c r="AB182" s="25">
        <v>649.1</v>
      </c>
      <c r="AC182" s="12">
        <v>0</v>
      </c>
      <c r="AD182" s="12">
        <v>0</v>
      </c>
      <c r="AE182" s="12">
        <v>0</v>
      </c>
      <c r="AF182" s="12">
        <v>0</v>
      </c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2">
        <v>649.1</v>
      </c>
      <c r="AR182" s="12">
        <v>0</v>
      </c>
      <c r="AS182" s="12">
        <v>0</v>
      </c>
      <c r="AT182" s="12">
        <v>0</v>
      </c>
      <c r="AU182" s="12">
        <v>0</v>
      </c>
      <c r="AV182" s="12">
        <v>649.1</v>
      </c>
      <c r="AW182" s="12">
        <v>0</v>
      </c>
      <c r="AX182" s="12">
        <v>0</v>
      </c>
      <c r="AY182" s="12">
        <v>0</v>
      </c>
      <c r="AZ182" s="12">
        <v>0</v>
      </c>
      <c r="BA182" s="9" t="s">
        <v>124</v>
      </c>
    </row>
    <row r="183" spans="2:53" ht="36.75" customHeight="1" x14ac:dyDescent="0.25">
      <c r="B183" s="15" t="s">
        <v>43</v>
      </c>
      <c r="C183" s="15" t="s">
        <v>48</v>
      </c>
      <c r="D183" s="15" t="s">
        <v>63</v>
      </c>
      <c r="E183" s="15" t="s">
        <v>371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 t="s">
        <v>30</v>
      </c>
      <c r="U183" s="15"/>
      <c r="V183" s="16"/>
      <c r="W183" s="16"/>
      <c r="X183" s="16"/>
      <c r="Y183" s="16"/>
      <c r="Z183" s="14" t="s">
        <v>29</v>
      </c>
      <c r="AA183" s="14" t="s">
        <v>29</v>
      </c>
      <c r="AB183" s="26">
        <v>649.1</v>
      </c>
      <c r="AC183" s="17">
        <v>0</v>
      </c>
      <c r="AD183" s="17">
        <v>0</v>
      </c>
      <c r="AE183" s="17">
        <v>0</v>
      </c>
      <c r="AF183" s="17">
        <v>0</v>
      </c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7">
        <v>649.1</v>
      </c>
      <c r="AR183" s="17">
        <v>0</v>
      </c>
      <c r="AS183" s="17">
        <v>0</v>
      </c>
      <c r="AT183" s="17">
        <v>0</v>
      </c>
      <c r="AU183" s="17">
        <v>0</v>
      </c>
      <c r="AV183" s="17">
        <v>649.1</v>
      </c>
      <c r="AW183" s="17">
        <v>0</v>
      </c>
      <c r="AX183" s="17">
        <v>0</v>
      </c>
      <c r="AY183" s="17">
        <v>0</v>
      </c>
      <c r="AZ183" s="17">
        <v>0</v>
      </c>
      <c r="BA183" s="14" t="s">
        <v>29</v>
      </c>
    </row>
    <row r="184" spans="2:53" ht="17.100000000000001" customHeight="1" x14ac:dyDescent="0.25">
      <c r="B184" s="4" t="s">
        <v>43</v>
      </c>
      <c r="C184" s="4" t="s">
        <v>48</v>
      </c>
      <c r="D184" s="4" t="s">
        <v>126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6"/>
      <c r="W184" s="6"/>
      <c r="X184" s="6"/>
      <c r="Y184" s="6"/>
      <c r="Z184" s="5" t="s">
        <v>125</v>
      </c>
      <c r="AA184" s="5" t="s">
        <v>125</v>
      </c>
      <c r="AB184" s="24">
        <v>467</v>
      </c>
      <c r="AC184" s="7">
        <v>0</v>
      </c>
      <c r="AD184" s="7">
        <v>0</v>
      </c>
      <c r="AE184" s="7">
        <v>0</v>
      </c>
      <c r="AF184" s="7">
        <v>0</v>
      </c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7">
        <v>188</v>
      </c>
      <c r="AR184" s="7">
        <v>0</v>
      </c>
      <c r="AS184" s="7">
        <v>0</v>
      </c>
      <c r="AT184" s="7">
        <v>0</v>
      </c>
      <c r="AU184" s="7">
        <v>0</v>
      </c>
      <c r="AV184" s="7">
        <v>188</v>
      </c>
      <c r="AW184" s="7">
        <v>0</v>
      </c>
      <c r="AX184" s="7">
        <v>0</v>
      </c>
      <c r="AY184" s="7">
        <v>0</v>
      </c>
      <c r="AZ184" s="7">
        <v>0</v>
      </c>
      <c r="BA184" s="5" t="s">
        <v>125</v>
      </c>
    </row>
    <row r="185" spans="2:53" ht="39" customHeight="1" x14ac:dyDescent="0.25">
      <c r="B185" s="10" t="s">
        <v>43</v>
      </c>
      <c r="C185" s="10" t="s">
        <v>48</v>
      </c>
      <c r="D185" s="10" t="s">
        <v>126</v>
      </c>
      <c r="E185" s="10" t="s">
        <v>366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1"/>
      <c r="W185" s="11"/>
      <c r="X185" s="11"/>
      <c r="Y185" s="11"/>
      <c r="Z185" s="9" t="s">
        <v>119</v>
      </c>
      <c r="AA185" s="9" t="s">
        <v>119</v>
      </c>
      <c r="AB185" s="25">
        <v>467</v>
      </c>
      <c r="AC185" s="12">
        <v>0</v>
      </c>
      <c r="AD185" s="12">
        <v>0</v>
      </c>
      <c r="AE185" s="12">
        <v>0</v>
      </c>
      <c r="AF185" s="12">
        <v>0</v>
      </c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2">
        <v>188</v>
      </c>
      <c r="AR185" s="12">
        <v>0</v>
      </c>
      <c r="AS185" s="12">
        <v>0</v>
      </c>
      <c r="AT185" s="12">
        <v>0</v>
      </c>
      <c r="AU185" s="12">
        <v>0</v>
      </c>
      <c r="AV185" s="12">
        <v>188</v>
      </c>
      <c r="AW185" s="12">
        <v>0</v>
      </c>
      <c r="AX185" s="12">
        <v>0</v>
      </c>
      <c r="AY185" s="12">
        <v>0</v>
      </c>
      <c r="AZ185" s="12">
        <v>0</v>
      </c>
      <c r="BA185" s="9" t="s">
        <v>119</v>
      </c>
    </row>
    <row r="186" spans="2:53" ht="70.5" customHeight="1" x14ac:dyDescent="0.25">
      <c r="B186" s="10" t="s">
        <v>43</v>
      </c>
      <c r="C186" s="10" t="s">
        <v>48</v>
      </c>
      <c r="D186" s="10" t="s">
        <v>126</v>
      </c>
      <c r="E186" s="10" t="s">
        <v>372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1"/>
      <c r="W186" s="11"/>
      <c r="X186" s="11"/>
      <c r="Y186" s="11"/>
      <c r="Z186" s="9" t="s">
        <v>127</v>
      </c>
      <c r="AA186" s="9" t="s">
        <v>127</v>
      </c>
      <c r="AB186" s="25">
        <v>467</v>
      </c>
      <c r="AC186" s="12">
        <v>0</v>
      </c>
      <c r="AD186" s="12">
        <v>0</v>
      </c>
      <c r="AE186" s="12">
        <v>0</v>
      </c>
      <c r="AF186" s="12">
        <v>0</v>
      </c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2">
        <v>188</v>
      </c>
      <c r="AR186" s="12">
        <v>0</v>
      </c>
      <c r="AS186" s="12">
        <v>0</v>
      </c>
      <c r="AT186" s="12">
        <v>0</v>
      </c>
      <c r="AU186" s="12">
        <v>0</v>
      </c>
      <c r="AV186" s="12">
        <v>188</v>
      </c>
      <c r="AW186" s="12">
        <v>0</v>
      </c>
      <c r="AX186" s="12">
        <v>0</v>
      </c>
      <c r="AY186" s="12">
        <v>0</v>
      </c>
      <c r="AZ186" s="12">
        <v>0</v>
      </c>
      <c r="BA186" s="9" t="s">
        <v>127</v>
      </c>
    </row>
    <row r="187" spans="2:53" ht="72.75" customHeight="1" x14ac:dyDescent="0.25">
      <c r="B187" s="10" t="s">
        <v>43</v>
      </c>
      <c r="C187" s="10" t="s">
        <v>48</v>
      </c>
      <c r="D187" s="10" t="s">
        <v>126</v>
      </c>
      <c r="E187" s="10" t="s">
        <v>373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1"/>
      <c r="W187" s="11"/>
      <c r="X187" s="11"/>
      <c r="Y187" s="11"/>
      <c r="Z187" s="9" t="s">
        <v>128</v>
      </c>
      <c r="AA187" s="9" t="s">
        <v>128</v>
      </c>
      <c r="AB187" s="25">
        <v>467</v>
      </c>
      <c r="AC187" s="12">
        <v>0</v>
      </c>
      <c r="AD187" s="12">
        <v>0</v>
      </c>
      <c r="AE187" s="12">
        <v>0</v>
      </c>
      <c r="AF187" s="12">
        <v>0</v>
      </c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2">
        <v>188</v>
      </c>
      <c r="AR187" s="12">
        <v>0</v>
      </c>
      <c r="AS187" s="12">
        <v>0</v>
      </c>
      <c r="AT187" s="12">
        <v>0</v>
      </c>
      <c r="AU187" s="12">
        <v>0</v>
      </c>
      <c r="AV187" s="12">
        <v>188</v>
      </c>
      <c r="AW187" s="12">
        <v>0</v>
      </c>
      <c r="AX187" s="12">
        <v>0</v>
      </c>
      <c r="AY187" s="12">
        <v>0</v>
      </c>
      <c r="AZ187" s="12">
        <v>0</v>
      </c>
      <c r="BA187" s="9" t="s">
        <v>128</v>
      </c>
    </row>
    <row r="188" spans="2:53" ht="33.75" customHeight="1" x14ac:dyDescent="0.25">
      <c r="B188" s="10" t="s">
        <v>43</v>
      </c>
      <c r="C188" s="10" t="s">
        <v>48</v>
      </c>
      <c r="D188" s="10" t="s">
        <v>126</v>
      </c>
      <c r="E188" s="10" t="s">
        <v>374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1"/>
      <c r="W188" s="11"/>
      <c r="X188" s="11"/>
      <c r="Y188" s="11"/>
      <c r="Z188" s="9" t="s">
        <v>129</v>
      </c>
      <c r="AA188" s="9" t="s">
        <v>129</v>
      </c>
      <c r="AB188" s="25">
        <v>279</v>
      </c>
      <c r="AC188" s="12">
        <v>0</v>
      </c>
      <c r="AD188" s="12">
        <v>0</v>
      </c>
      <c r="AE188" s="12">
        <v>0</v>
      </c>
      <c r="AF188" s="12">
        <v>0</v>
      </c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2">
        <v>0</v>
      </c>
      <c r="AR188" s="12">
        <v>0</v>
      </c>
      <c r="AS188" s="12">
        <v>0</v>
      </c>
      <c r="AT188" s="12">
        <v>0</v>
      </c>
      <c r="AU188" s="12">
        <v>0</v>
      </c>
      <c r="AV188" s="12">
        <v>0</v>
      </c>
      <c r="AW188" s="12">
        <v>0</v>
      </c>
      <c r="AX188" s="12">
        <v>0</v>
      </c>
      <c r="AY188" s="12">
        <v>0</v>
      </c>
      <c r="AZ188" s="12">
        <v>0</v>
      </c>
      <c r="BA188" s="9" t="s">
        <v>129</v>
      </c>
    </row>
    <row r="189" spans="2:53" ht="35.25" customHeight="1" x14ac:dyDescent="0.25">
      <c r="B189" s="15" t="s">
        <v>43</v>
      </c>
      <c r="C189" s="15" t="s">
        <v>48</v>
      </c>
      <c r="D189" s="15" t="s">
        <v>126</v>
      </c>
      <c r="E189" s="15" t="s">
        <v>374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 t="s">
        <v>30</v>
      </c>
      <c r="U189" s="15"/>
      <c r="V189" s="16"/>
      <c r="W189" s="16"/>
      <c r="X189" s="16"/>
      <c r="Y189" s="16"/>
      <c r="Z189" s="14" t="s">
        <v>29</v>
      </c>
      <c r="AA189" s="14" t="s">
        <v>29</v>
      </c>
      <c r="AB189" s="26">
        <v>279</v>
      </c>
      <c r="AC189" s="17">
        <v>0</v>
      </c>
      <c r="AD189" s="17">
        <v>0</v>
      </c>
      <c r="AE189" s="17">
        <v>0</v>
      </c>
      <c r="AF189" s="17">
        <v>0</v>
      </c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7">
        <v>0</v>
      </c>
      <c r="AR189" s="17">
        <v>0</v>
      </c>
      <c r="AS189" s="17">
        <v>0</v>
      </c>
      <c r="AT189" s="17">
        <v>0</v>
      </c>
      <c r="AU189" s="17">
        <v>0</v>
      </c>
      <c r="AV189" s="17">
        <v>0</v>
      </c>
      <c r="AW189" s="17">
        <v>0</v>
      </c>
      <c r="AX189" s="17">
        <v>0</v>
      </c>
      <c r="AY189" s="17">
        <v>0</v>
      </c>
      <c r="AZ189" s="17">
        <v>0</v>
      </c>
      <c r="BA189" s="14" t="s">
        <v>29</v>
      </c>
    </row>
    <row r="190" spans="2:53" ht="49.5" customHeight="1" x14ac:dyDescent="0.25">
      <c r="B190" s="10" t="s">
        <v>43</v>
      </c>
      <c r="C190" s="10" t="s">
        <v>48</v>
      </c>
      <c r="D190" s="10" t="s">
        <v>126</v>
      </c>
      <c r="E190" s="10" t="s">
        <v>375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1"/>
      <c r="W190" s="11"/>
      <c r="X190" s="11"/>
      <c r="Y190" s="11"/>
      <c r="Z190" s="9" t="s">
        <v>130</v>
      </c>
      <c r="AA190" s="9" t="s">
        <v>130</v>
      </c>
      <c r="AB190" s="25">
        <v>188</v>
      </c>
      <c r="AC190" s="12">
        <v>0</v>
      </c>
      <c r="AD190" s="12">
        <v>0</v>
      </c>
      <c r="AE190" s="12">
        <v>0</v>
      </c>
      <c r="AF190" s="12">
        <v>0</v>
      </c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2">
        <v>188</v>
      </c>
      <c r="AR190" s="12">
        <v>0</v>
      </c>
      <c r="AS190" s="12">
        <v>0</v>
      </c>
      <c r="AT190" s="12">
        <v>0</v>
      </c>
      <c r="AU190" s="12">
        <v>0</v>
      </c>
      <c r="AV190" s="12">
        <v>188</v>
      </c>
      <c r="AW190" s="12">
        <v>0</v>
      </c>
      <c r="AX190" s="12">
        <v>0</v>
      </c>
      <c r="AY190" s="12">
        <v>0</v>
      </c>
      <c r="AZ190" s="12">
        <v>0</v>
      </c>
      <c r="BA190" s="9" t="s">
        <v>130</v>
      </c>
    </row>
    <row r="191" spans="2:53" ht="37.5" customHeight="1" x14ac:dyDescent="0.25">
      <c r="B191" s="15" t="s">
        <v>43</v>
      </c>
      <c r="C191" s="15" t="s">
        <v>48</v>
      </c>
      <c r="D191" s="15" t="s">
        <v>126</v>
      </c>
      <c r="E191" s="15" t="s">
        <v>375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 t="s">
        <v>30</v>
      </c>
      <c r="U191" s="15"/>
      <c r="V191" s="16"/>
      <c r="W191" s="16"/>
      <c r="X191" s="16"/>
      <c r="Y191" s="16"/>
      <c r="Z191" s="14" t="s">
        <v>29</v>
      </c>
      <c r="AA191" s="14" t="s">
        <v>29</v>
      </c>
      <c r="AB191" s="26">
        <v>188</v>
      </c>
      <c r="AC191" s="17">
        <v>0</v>
      </c>
      <c r="AD191" s="17">
        <v>0</v>
      </c>
      <c r="AE191" s="17">
        <v>0</v>
      </c>
      <c r="AF191" s="17">
        <v>0</v>
      </c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7">
        <v>188</v>
      </c>
      <c r="AR191" s="17">
        <v>0</v>
      </c>
      <c r="AS191" s="17">
        <v>0</v>
      </c>
      <c r="AT191" s="17">
        <v>0</v>
      </c>
      <c r="AU191" s="17">
        <v>0</v>
      </c>
      <c r="AV191" s="17">
        <v>188</v>
      </c>
      <c r="AW191" s="17">
        <v>0</v>
      </c>
      <c r="AX191" s="17">
        <v>0</v>
      </c>
      <c r="AY191" s="17">
        <v>0</v>
      </c>
      <c r="AZ191" s="17">
        <v>0</v>
      </c>
      <c r="BA191" s="14" t="s">
        <v>29</v>
      </c>
    </row>
    <row r="192" spans="2:53" ht="17.100000000000001" customHeight="1" x14ac:dyDescent="0.25">
      <c r="B192" s="4" t="s">
        <v>43</v>
      </c>
      <c r="C192" s="4" t="s">
        <v>48</v>
      </c>
      <c r="D192" s="4" t="s">
        <v>132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6"/>
      <c r="W192" s="6"/>
      <c r="X192" s="6"/>
      <c r="Y192" s="6"/>
      <c r="Z192" s="5" t="s">
        <v>131</v>
      </c>
      <c r="AA192" s="5" t="s">
        <v>131</v>
      </c>
      <c r="AB192" s="24">
        <v>9675.5</v>
      </c>
      <c r="AC192" s="7">
        <v>0</v>
      </c>
      <c r="AD192" s="7">
        <v>0</v>
      </c>
      <c r="AE192" s="7">
        <v>0</v>
      </c>
      <c r="AF192" s="7">
        <v>0</v>
      </c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7">
        <v>9675.5</v>
      </c>
      <c r="AR192" s="7">
        <v>0</v>
      </c>
      <c r="AS192" s="7">
        <v>0</v>
      </c>
      <c r="AT192" s="7">
        <v>0</v>
      </c>
      <c r="AU192" s="7">
        <v>0</v>
      </c>
      <c r="AV192" s="7">
        <v>9675.5</v>
      </c>
      <c r="AW192" s="7">
        <v>0</v>
      </c>
      <c r="AX192" s="7">
        <v>0</v>
      </c>
      <c r="AY192" s="7">
        <v>0</v>
      </c>
      <c r="AZ192" s="7">
        <v>0</v>
      </c>
      <c r="BA192" s="5" t="s">
        <v>131</v>
      </c>
    </row>
    <row r="193" spans="2:53" ht="42.75" customHeight="1" x14ac:dyDescent="0.25">
      <c r="B193" s="10" t="s">
        <v>43</v>
      </c>
      <c r="C193" s="10" t="s">
        <v>48</v>
      </c>
      <c r="D193" s="10" t="s">
        <v>132</v>
      </c>
      <c r="E193" s="10" t="s">
        <v>376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1"/>
      <c r="W193" s="11"/>
      <c r="X193" s="11"/>
      <c r="Y193" s="11"/>
      <c r="Z193" s="9" t="s">
        <v>133</v>
      </c>
      <c r="AA193" s="9" t="s">
        <v>133</v>
      </c>
      <c r="AB193" s="25">
        <v>9675.5</v>
      </c>
      <c r="AC193" s="12">
        <v>0</v>
      </c>
      <c r="AD193" s="12">
        <v>0</v>
      </c>
      <c r="AE193" s="12">
        <v>0</v>
      </c>
      <c r="AF193" s="12">
        <v>0</v>
      </c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2">
        <v>9675.5</v>
      </c>
      <c r="AR193" s="12">
        <v>0</v>
      </c>
      <c r="AS193" s="12">
        <v>0</v>
      </c>
      <c r="AT193" s="12">
        <v>0</v>
      </c>
      <c r="AU193" s="12">
        <v>0</v>
      </c>
      <c r="AV193" s="12">
        <v>9675.5</v>
      </c>
      <c r="AW193" s="12">
        <v>0</v>
      </c>
      <c r="AX193" s="12">
        <v>0</v>
      </c>
      <c r="AY193" s="12">
        <v>0</v>
      </c>
      <c r="AZ193" s="12">
        <v>0</v>
      </c>
      <c r="BA193" s="9" t="s">
        <v>133</v>
      </c>
    </row>
    <row r="194" spans="2:53" ht="32.25" customHeight="1" x14ac:dyDescent="0.25">
      <c r="B194" s="10" t="s">
        <v>43</v>
      </c>
      <c r="C194" s="10" t="s">
        <v>48</v>
      </c>
      <c r="D194" s="10" t="s">
        <v>132</v>
      </c>
      <c r="E194" s="10" t="s">
        <v>377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1"/>
      <c r="W194" s="11"/>
      <c r="X194" s="11"/>
      <c r="Y194" s="11"/>
      <c r="Z194" s="9" t="s">
        <v>134</v>
      </c>
      <c r="AA194" s="9" t="s">
        <v>134</v>
      </c>
      <c r="AB194" s="25">
        <v>9675.5</v>
      </c>
      <c r="AC194" s="12">
        <v>0</v>
      </c>
      <c r="AD194" s="12">
        <v>0</v>
      </c>
      <c r="AE194" s="12">
        <v>0</v>
      </c>
      <c r="AF194" s="12">
        <v>0</v>
      </c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2">
        <v>9675.5</v>
      </c>
      <c r="AR194" s="12">
        <v>0</v>
      </c>
      <c r="AS194" s="12">
        <v>0</v>
      </c>
      <c r="AT194" s="12">
        <v>0</v>
      </c>
      <c r="AU194" s="12">
        <v>0</v>
      </c>
      <c r="AV194" s="12">
        <v>9675.5</v>
      </c>
      <c r="AW194" s="12">
        <v>0</v>
      </c>
      <c r="AX194" s="12">
        <v>0</v>
      </c>
      <c r="AY194" s="12">
        <v>0</v>
      </c>
      <c r="AZ194" s="12">
        <v>0</v>
      </c>
      <c r="BA194" s="9" t="s">
        <v>134</v>
      </c>
    </row>
    <row r="195" spans="2:53" ht="48.75" customHeight="1" x14ac:dyDescent="0.25">
      <c r="B195" s="10" t="s">
        <v>43</v>
      </c>
      <c r="C195" s="10" t="s">
        <v>48</v>
      </c>
      <c r="D195" s="10" t="s">
        <v>132</v>
      </c>
      <c r="E195" s="10" t="s">
        <v>378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1"/>
      <c r="W195" s="11"/>
      <c r="X195" s="11"/>
      <c r="Y195" s="11"/>
      <c r="Z195" s="9" t="s">
        <v>135</v>
      </c>
      <c r="AA195" s="9" t="s">
        <v>135</v>
      </c>
      <c r="AB195" s="25">
        <v>9675.5</v>
      </c>
      <c r="AC195" s="12">
        <v>0</v>
      </c>
      <c r="AD195" s="12">
        <v>0</v>
      </c>
      <c r="AE195" s="12">
        <v>0</v>
      </c>
      <c r="AF195" s="12">
        <v>0</v>
      </c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2">
        <v>9675.5</v>
      </c>
      <c r="AR195" s="12">
        <v>0</v>
      </c>
      <c r="AS195" s="12">
        <v>0</v>
      </c>
      <c r="AT195" s="12">
        <v>0</v>
      </c>
      <c r="AU195" s="12">
        <v>0</v>
      </c>
      <c r="AV195" s="12">
        <v>9675.5</v>
      </c>
      <c r="AW195" s="12">
        <v>0</v>
      </c>
      <c r="AX195" s="12">
        <v>0</v>
      </c>
      <c r="AY195" s="12">
        <v>0</v>
      </c>
      <c r="AZ195" s="12">
        <v>0</v>
      </c>
      <c r="BA195" s="9" t="s">
        <v>135</v>
      </c>
    </row>
    <row r="196" spans="2:53" ht="34.5" customHeight="1" x14ac:dyDescent="0.25">
      <c r="B196" s="15" t="s">
        <v>43</v>
      </c>
      <c r="C196" s="15" t="s">
        <v>48</v>
      </c>
      <c r="D196" s="15" t="s">
        <v>132</v>
      </c>
      <c r="E196" s="15" t="s">
        <v>378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 t="s">
        <v>30</v>
      </c>
      <c r="U196" s="15"/>
      <c r="V196" s="16"/>
      <c r="W196" s="16"/>
      <c r="X196" s="16"/>
      <c r="Y196" s="16"/>
      <c r="Z196" s="14" t="s">
        <v>29</v>
      </c>
      <c r="AA196" s="14" t="s">
        <v>29</v>
      </c>
      <c r="AB196" s="26">
        <v>9675.5</v>
      </c>
      <c r="AC196" s="17">
        <v>0</v>
      </c>
      <c r="AD196" s="17">
        <v>0</v>
      </c>
      <c r="AE196" s="17">
        <v>0</v>
      </c>
      <c r="AF196" s="17">
        <v>0</v>
      </c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7">
        <v>9675.5</v>
      </c>
      <c r="AR196" s="17">
        <v>0</v>
      </c>
      <c r="AS196" s="17">
        <v>0</v>
      </c>
      <c r="AT196" s="17">
        <v>0</v>
      </c>
      <c r="AU196" s="17">
        <v>0</v>
      </c>
      <c r="AV196" s="17">
        <v>9675.5</v>
      </c>
      <c r="AW196" s="17">
        <v>0</v>
      </c>
      <c r="AX196" s="17">
        <v>0</v>
      </c>
      <c r="AY196" s="17">
        <v>0</v>
      </c>
      <c r="AZ196" s="17">
        <v>0</v>
      </c>
      <c r="BA196" s="14" t="s">
        <v>29</v>
      </c>
    </row>
    <row r="197" spans="2:53" ht="22.5" customHeight="1" x14ac:dyDescent="0.25">
      <c r="B197" s="4" t="s">
        <v>43</v>
      </c>
      <c r="C197" s="4" t="s">
        <v>48</v>
      </c>
      <c r="D197" s="4" t="s">
        <v>99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6"/>
      <c r="W197" s="6"/>
      <c r="X197" s="6"/>
      <c r="Y197" s="6"/>
      <c r="Z197" s="5" t="s">
        <v>136</v>
      </c>
      <c r="AA197" s="5" t="s">
        <v>136</v>
      </c>
      <c r="AB197" s="24">
        <v>79330.8</v>
      </c>
      <c r="AC197" s="7">
        <v>0</v>
      </c>
      <c r="AD197" s="7">
        <v>0</v>
      </c>
      <c r="AE197" s="7">
        <v>0</v>
      </c>
      <c r="AF197" s="7">
        <v>0</v>
      </c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7">
        <v>78605.3</v>
      </c>
      <c r="AR197" s="7">
        <v>0</v>
      </c>
      <c r="AS197" s="7">
        <v>0</v>
      </c>
      <c r="AT197" s="7">
        <v>0</v>
      </c>
      <c r="AU197" s="7">
        <v>0</v>
      </c>
      <c r="AV197" s="7">
        <v>58715</v>
      </c>
      <c r="AW197" s="7">
        <v>0</v>
      </c>
      <c r="AX197" s="7">
        <v>0</v>
      </c>
      <c r="AY197" s="7">
        <v>0</v>
      </c>
      <c r="AZ197" s="7">
        <v>0</v>
      </c>
      <c r="BA197" s="5" t="s">
        <v>136</v>
      </c>
    </row>
    <row r="198" spans="2:53" ht="44.25" customHeight="1" x14ac:dyDescent="0.25">
      <c r="B198" s="10" t="s">
        <v>43</v>
      </c>
      <c r="C198" s="10" t="s">
        <v>48</v>
      </c>
      <c r="D198" s="10" t="s">
        <v>99</v>
      </c>
      <c r="E198" s="10" t="s">
        <v>379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1"/>
      <c r="W198" s="11"/>
      <c r="X198" s="11"/>
      <c r="Y198" s="11"/>
      <c r="Z198" s="9" t="s">
        <v>137</v>
      </c>
      <c r="AA198" s="9" t="s">
        <v>137</v>
      </c>
      <c r="AB198" s="25">
        <v>79330.8</v>
      </c>
      <c r="AC198" s="12">
        <v>0</v>
      </c>
      <c r="AD198" s="12">
        <v>0</v>
      </c>
      <c r="AE198" s="12">
        <v>0</v>
      </c>
      <c r="AF198" s="12">
        <v>0</v>
      </c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2">
        <v>78605.3</v>
      </c>
      <c r="AR198" s="12">
        <v>0</v>
      </c>
      <c r="AS198" s="12">
        <v>0</v>
      </c>
      <c r="AT198" s="12">
        <v>0</v>
      </c>
      <c r="AU198" s="12">
        <v>0</v>
      </c>
      <c r="AV198" s="12">
        <v>58715</v>
      </c>
      <c r="AW198" s="12">
        <v>0</v>
      </c>
      <c r="AX198" s="12">
        <v>0</v>
      </c>
      <c r="AY198" s="12">
        <v>0</v>
      </c>
      <c r="AZ198" s="12">
        <v>0</v>
      </c>
      <c r="BA198" s="9" t="s">
        <v>137</v>
      </c>
    </row>
    <row r="199" spans="2:53" ht="37.5" customHeight="1" x14ac:dyDescent="0.25">
      <c r="B199" s="10" t="s">
        <v>43</v>
      </c>
      <c r="C199" s="10" t="s">
        <v>48</v>
      </c>
      <c r="D199" s="10" t="s">
        <v>99</v>
      </c>
      <c r="E199" s="10" t="s">
        <v>380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1"/>
      <c r="W199" s="11"/>
      <c r="X199" s="11"/>
      <c r="Y199" s="11"/>
      <c r="Z199" s="9" t="s">
        <v>138</v>
      </c>
      <c r="AA199" s="9" t="s">
        <v>138</v>
      </c>
      <c r="AB199" s="25">
        <v>79330.8</v>
      </c>
      <c r="AC199" s="12">
        <v>0</v>
      </c>
      <c r="AD199" s="12">
        <v>0</v>
      </c>
      <c r="AE199" s="12">
        <v>0</v>
      </c>
      <c r="AF199" s="12">
        <v>0</v>
      </c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2">
        <v>78605.3</v>
      </c>
      <c r="AR199" s="12">
        <v>0</v>
      </c>
      <c r="AS199" s="12">
        <v>0</v>
      </c>
      <c r="AT199" s="12">
        <v>0</v>
      </c>
      <c r="AU199" s="12">
        <v>0</v>
      </c>
      <c r="AV199" s="12">
        <v>58715</v>
      </c>
      <c r="AW199" s="12">
        <v>0</v>
      </c>
      <c r="AX199" s="12">
        <v>0</v>
      </c>
      <c r="AY199" s="12">
        <v>0</v>
      </c>
      <c r="AZ199" s="12">
        <v>0</v>
      </c>
      <c r="BA199" s="9" t="s">
        <v>138</v>
      </c>
    </row>
    <row r="200" spans="2:53" ht="30" customHeight="1" x14ac:dyDescent="0.25">
      <c r="B200" s="10" t="s">
        <v>43</v>
      </c>
      <c r="C200" s="10" t="s">
        <v>48</v>
      </c>
      <c r="D200" s="10" t="s">
        <v>99</v>
      </c>
      <c r="E200" s="10" t="s">
        <v>381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1"/>
      <c r="W200" s="11"/>
      <c r="X200" s="11"/>
      <c r="Y200" s="11"/>
      <c r="Z200" s="9" t="s">
        <v>139</v>
      </c>
      <c r="AA200" s="9" t="s">
        <v>139</v>
      </c>
      <c r="AB200" s="25">
        <v>79330.8</v>
      </c>
      <c r="AC200" s="12">
        <v>0</v>
      </c>
      <c r="AD200" s="12">
        <v>0</v>
      </c>
      <c r="AE200" s="12">
        <v>0</v>
      </c>
      <c r="AF200" s="12">
        <v>0</v>
      </c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2">
        <v>78605.3</v>
      </c>
      <c r="AR200" s="12">
        <v>0</v>
      </c>
      <c r="AS200" s="12">
        <v>0</v>
      </c>
      <c r="AT200" s="12">
        <v>0</v>
      </c>
      <c r="AU200" s="12">
        <v>0</v>
      </c>
      <c r="AV200" s="12">
        <v>58715</v>
      </c>
      <c r="AW200" s="12">
        <v>0</v>
      </c>
      <c r="AX200" s="12">
        <v>0</v>
      </c>
      <c r="AY200" s="12">
        <v>0</v>
      </c>
      <c r="AZ200" s="12">
        <v>0</v>
      </c>
      <c r="BA200" s="9" t="s">
        <v>139</v>
      </c>
    </row>
    <row r="201" spans="2:53" ht="39.75" customHeight="1" x14ac:dyDescent="0.25">
      <c r="B201" s="10" t="s">
        <v>43</v>
      </c>
      <c r="C201" s="10" t="s">
        <v>48</v>
      </c>
      <c r="D201" s="10" t="s">
        <v>99</v>
      </c>
      <c r="E201" s="10" t="s">
        <v>382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1"/>
      <c r="W201" s="11"/>
      <c r="X201" s="11"/>
      <c r="Y201" s="11"/>
      <c r="Z201" s="9" t="s">
        <v>140</v>
      </c>
      <c r="AA201" s="9" t="s">
        <v>140</v>
      </c>
      <c r="AB201" s="25">
        <v>28372.400000000001</v>
      </c>
      <c r="AC201" s="12">
        <v>0</v>
      </c>
      <c r="AD201" s="12">
        <v>0</v>
      </c>
      <c r="AE201" s="12">
        <v>0</v>
      </c>
      <c r="AF201" s="12">
        <v>0</v>
      </c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2">
        <v>29640.1</v>
      </c>
      <c r="AR201" s="12">
        <v>0</v>
      </c>
      <c r="AS201" s="12">
        <v>0</v>
      </c>
      <c r="AT201" s="12">
        <v>0</v>
      </c>
      <c r="AU201" s="12">
        <v>0</v>
      </c>
      <c r="AV201" s="12">
        <v>31850.2</v>
      </c>
      <c r="AW201" s="12">
        <v>0</v>
      </c>
      <c r="AX201" s="12">
        <v>0</v>
      </c>
      <c r="AY201" s="12">
        <v>0</v>
      </c>
      <c r="AZ201" s="12">
        <v>0</v>
      </c>
      <c r="BA201" s="9" t="s">
        <v>140</v>
      </c>
    </row>
    <row r="202" spans="2:53" ht="33" customHeight="1" x14ac:dyDescent="0.25">
      <c r="B202" s="15" t="s">
        <v>43</v>
      </c>
      <c r="C202" s="15" t="s">
        <v>48</v>
      </c>
      <c r="D202" s="15" t="s">
        <v>99</v>
      </c>
      <c r="E202" s="15" t="s">
        <v>382</v>
      </c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 t="s">
        <v>30</v>
      </c>
      <c r="U202" s="15"/>
      <c r="V202" s="16"/>
      <c r="W202" s="16"/>
      <c r="X202" s="16"/>
      <c r="Y202" s="16"/>
      <c r="Z202" s="14" t="s">
        <v>29</v>
      </c>
      <c r="AA202" s="14" t="s">
        <v>29</v>
      </c>
      <c r="AB202" s="26">
        <v>28372.400000000001</v>
      </c>
      <c r="AC202" s="17">
        <v>0</v>
      </c>
      <c r="AD202" s="17">
        <v>0</v>
      </c>
      <c r="AE202" s="17">
        <v>0</v>
      </c>
      <c r="AF202" s="17">
        <v>0</v>
      </c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7">
        <v>29640.1</v>
      </c>
      <c r="AR202" s="17">
        <v>0</v>
      </c>
      <c r="AS202" s="17">
        <v>0</v>
      </c>
      <c r="AT202" s="17">
        <v>0</v>
      </c>
      <c r="AU202" s="17">
        <v>0</v>
      </c>
      <c r="AV202" s="17">
        <v>31850.2</v>
      </c>
      <c r="AW202" s="17">
        <v>0</v>
      </c>
      <c r="AX202" s="17">
        <v>0</v>
      </c>
      <c r="AY202" s="17">
        <v>0</v>
      </c>
      <c r="AZ202" s="17">
        <v>0</v>
      </c>
      <c r="BA202" s="14" t="s">
        <v>29</v>
      </c>
    </row>
    <row r="203" spans="2:53" ht="59.25" customHeight="1" x14ac:dyDescent="0.25">
      <c r="B203" s="10" t="s">
        <v>43</v>
      </c>
      <c r="C203" s="10" t="s">
        <v>48</v>
      </c>
      <c r="D203" s="10" t="s">
        <v>99</v>
      </c>
      <c r="E203" s="10" t="s">
        <v>383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1"/>
      <c r="W203" s="11"/>
      <c r="X203" s="11"/>
      <c r="Y203" s="11"/>
      <c r="Z203" s="9" t="s">
        <v>141</v>
      </c>
      <c r="AA203" s="9" t="s">
        <v>141</v>
      </c>
      <c r="AB203" s="25">
        <v>50958.400000000001</v>
      </c>
      <c r="AC203" s="12">
        <v>0</v>
      </c>
      <c r="AD203" s="12">
        <v>0</v>
      </c>
      <c r="AE203" s="12">
        <v>0</v>
      </c>
      <c r="AF203" s="12">
        <v>0</v>
      </c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2">
        <v>48965.2</v>
      </c>
      <c r="AR203" s="12">
        <v>0</v>
      </c>
      <c r="AS203" s="12">
        <v>0</v>
      </c>
      <c r="AT203" s="12">
        <v>0</v>
      </c>
      <c r="AU203" s="12">
        <v>0</v>
      </c>
      <c r="AV203" s="12">
        <v>26864.799999999999</v>
      </c>
      <c r="AW203" s="12">
        <v>0</v>
      </c>
      <c r="AX203" s="12">
        <v>0</v>
      </c>
      <c r="AY203" s="12">
        <v>0</v>
      </c>
      <c r="AZ203" s="12">
        <v>0</v>
      </c>
      <c r="BA203" s="9" t="s">
        <v>141</v>
      </c>
    </row>
    <row r="204" spans="2:53" ht="39.75" customHeight="1" x14ac:dyDescent="0.25">
      <c r="B204" s="15" t="s">
        <v>43</v>
      </c>
      <c r="C204" s="15" t="s">
        <v>48</v>
      </c>
      <c r="D204" s="15" t="s">
        <v>99</v>
      </c>
      <c r="E204" s="15" t="s">
        <v>383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 t="s">
        <v>30</v>
      </c>
      <c r="U204" s="15"/>
      <c r="V204" s="16"/>
      <c r="W204" s="16"/>
      <c r="X204" s="16"/>
      <c r="Y204" s="16"/>
      <c r="Z204" s="14" t="s">
        <v>29</v>
      </c>
      <c r="AA204" s="14" t="s">
        <v>29</v>
      </c>
      <c r="AB204" s="26">
        <v>50958.400000000001</v>
      </c>
      <c r="AC204" s="17">
        <v>0</v>
      </c>
      <c r="AD204" s="17">
        <v>0</v>
      </c>
      <c r="AE204" s="17">
        <v>0</v>
      </c>
      <c r="AF204" s="17">
        <v>0</v>
      </c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7">
        <v>48965.2</v>
      </c>
      <c r="AR204" s="17">
        <v>0</v>
      </c>
      <c r="AS204" s="17">
        <v>0</v>
      </c>
      <c r="AT204" s="17">
        <v>0</v>
      </c>
      <c r="AU204" s="17">
        <v>0</v>
      </c>
      <c r="AV204" s="17">
        <v>26864.799999999999</v>
      </c>
      <c r="AW204" s="17">
        <v>0</v>
      </c>
      <c r="AX204" s="17">
        <v>0</v>
      </c>
      <c r="AY204" s="17">
        <v>0</v>
      </c>
      <c r="AZ204" s="17">
        <v>0</v>
      </c>
      <c r="BA204" s="14" t="s">
        <v>29</v>
      </c>
    </row>
    <row r="205" spans="2:53" ht="23.25" customHeight="1" x14ac:dyDescent="0.25">
      <c r="B205" s="4" t="s">
        <v>43</v>
      </c>
      <c r="C205" s="4" t="s">
        <v>48</v>
      </c>
      <c r="D205" s="4" t="s">
        <v>143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6"/>
      <c r="W205" s="6"/>
      <c r="X205" s="6"/>
      <c r="Y205" s="6"/>
      <c r="Z205" s="5" t="s">
        <v>142</v>
      </c>
      <c r="AA205" s="5" t="s">
        <v>142</v>
      </c>
      <c r="AB205" s="24">
        <v>670</v>
      </c>
      <c r="AC205" s="7">
        <v>0</v>
      </c>
      <c r="AD205" s="7">
        <v>0</v>
      </c>
      <c r="AE205" s="7">
        <v>0</v>
      </c>
      <c r="AF205" s="7">
        <v>0</v>
      </c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7">
        <v>716.2</v>
      </c>
      <c r="AR205" s="7">
        <v>0</v>
      </c>
      <c r="AS205" s="7">
        <v>0</v>
      </c>
      <c r="AT205" s="7">
        <v>0</v>
      </c>
      <c r="AU205" s="7">
        <v>0</v>
      </c>
      <c r="AV205" s="7">
        <v>670</v>
      </c>
      <c r="AW205" s="7">
        <v>0</v>
      </c>
      <c r="AX205" s="7">
        <v>0</v>
      </c>
      <c r="AY205" s="7">
        <v>0</v>
      </c>
      <c r="AZ205" s="7">
        <v>0</v>
      </c>
      <c r="BA205" s="5" t="s">
        <v>142</v>
      </c>
    </row>
    <row r="206" spans="2:53" ht="52.5" customHeight="1" x14ac:dyDescent="0.25">
      <c r="B206" s="10" t="s">
        <v>43</v>
      </c>
      <c r="C206" s="10" t="s">
        <v>48</v>
      </c>
      <c r="D206" s="10" t="s">
        <v>143</v>
      </c>
      <c r="E206" s="10" t="s">
        <v>384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1"/>
      <c r="W206" s="11"/>
      <c r="X206" s="11"/>
      <c r="Y206" s="11"/>
      <c r="Z206" s="9" t="s">
        <v>144</v>
      </c>
      <c r="AA206" s="9" t="s">
        <v>144</v>
      </c>
      <c r="AB206" s="25">
        <v>370</v>
      </c>
      <c r="AC206" s="12">
        <v>0</v>
      </c>
      <c r="AD206" s="12">
        <v>0</v>
      </c>
      <c r="AE206" s="12">
        <v>0</v>
      </c>
      <c r="AF206" s="12">
        <v>0</v>
      </c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2">
        <v>370</v>
      </c>
      <c r="AR206" s="12">
        <v>0</v>
      </c>
      <c r="AS206" s="12">
        <v>0</v>
      </c>
      <c r="AT206" s="12">
        <v>0</v>
      </c>
      <c r="AU206" s="12">
        <v>0</v>
      </c>
      <c r="AV206" s="12">
        <v>370</v>
      </c>
      <c r="AW206" s="12">
        <v>0</v>
      </c>
      <c r="AX206" s="12">
        <v>0</v>
      </c>
      <c r="AY206" s="12">
        <v>0</v>
      </c>
      <c r="AZ206" s="12">
        <v>0</v>
      </c>
      <c r="BA206" s="9" t="s">
        <v>144</v>
      </c>
    </row>
    <row r="207" spans="2:53" ht="41.25" customHeight="1" x14ac:dyDescent="0.25">
      <c r="B207" s="10" t="s">
        <v>43</v>
      </c>
      <c r="C207" s="10" t="s">
        <v>48</v>
      </c>
      <c r="D207" s="10" t="s">
        <v>143</v>
      </c>
      <c r="E207" s="10" t="s">
        <v>385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1"/>
      <c r="W207" s="11"/>
      <c r="X207" s="11"/>
      <c r="Y207" s="11"/>
      <c r="Z207" s="9" t="s">
        <v>145</v>
      </c>
      <c r="AA207" s="9" t="s">
        <v>145</v>
      </c>
      <c r="AB207" s="25">
        <v>370</v>
      </c>
      <c r="AC207" s="12">
        <v>0</v>
      </c>
      <c r="AD207" s="12">
        <v>0</v>
      </c>
      <c r="AE207" s="12">
        <v>0</v>
      </c>
      <c r="AF207" s="12">
        <v>0</v>
      </c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2">
        <v>370</v>
      </c>
      <c r="AR207" s="12">
        <v>0</v>
      </c>
      <c r="AS207" s="12">
        <v>0</v>
      </c>
      <c r="AT207" s="12">
        <v>0</v>
      </c>
      <c r="AU207" s="12">
        <v>0</v>
      </c>
      <c r="AV207" s="12">
        <v>370</v>
      </c>
      <c r="AW207" s="12">
        <v>0</v>
      </c>
      <c r="AX207" s="12">
        <v>0</v>
      </c>
      <c r="AY207" s="12">
        <v>0</v>
      </c>
      <c r="AZ207" s="12">
        <v>0</v>
      </c>
      <c r="BA207" s="9" t="s">
        <v>145</v>
      </c>
    </row>
    <row r="208" spans="2:53" ht="105" customHeight="1" x14ac:dyDescent="0.25">
      <c r="B208" s="10" t="s">
        <v>43</v>
      </c>
      <c r="C208" s="10" t="s">
        <v>48</v>
      </c>
      <c r="D208" s="10" t="s">
        <v>143</v>
      </c>
      <c r="E208" s="10" t="s">
        <v>386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1"/>
      <c r="W208" s="11"/>
      <c r="X208" s="11"/>
      <c r="Y208" s="11"/>
      <c r="Z208" s="19" t="s">
        <v>682</v>
      </c>
      <c r="AA208" s="19" t="s">
        <v>682</v>
      </c>
      <c r="AB208" s="25">
        <v>370</v>
      </c>
      <c r="AC208" s="12">
        <v>0</v>
      </c>
      <c r="AD208" s="12">
        <v>0</v>
      </c>
      <c r="AE208" s="12">
        <v>0</v>
      </c>
      <c r="AF208" s="12">
        <v>0</v>
      </c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2">
        <v>370</v>
      </c>
      <c r="AR208" s="12">
        <v>0</v>
      </c>
      <c r="AS208" s="12">
        <v>0</v>
      </c>
      <c r="AT208" s="12">
        <v>0</v>
      </c>
      <c r="AU208" s="12">
        <v>0</v>
      </c>
      <c r="AV208" s="12">
        <v>370</v>
      </c>
      <c r="AW208" s="12">
        <v>0</v>
      </c>
      <c r="AX208" s="12">
        <v>0</v>
      </c>
      <c r="AY208" s="12">
        <v>0</v>
      </c>
      <c r="AZ208" s="12">
        <v>0</v>
      </c>
      <c r="BA208" s="19" t="s">
        <v>682</v>
      </c>
    </row>
    <row r="209" spans="2:53" ht="34.5" customHeight="1" x14ac:dyDescent="0.25">
      <c r="B209" s="10" t="s">
        <v>43</v>
      </c>
      <c r="C209" s="10" t="s">
        <v>48</v>
      </c>
      <c r="D209" s="10" t="s">
        <v>143</v>
      </c>
      <c r="E209" s="10" t="s">
        <v>387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1"/>
      <c r="W209" s="11"/>
      <c r="X209" s="11"/>
      <c r="Y209" s="11"/>
      <c r="Z209" s="9" t="s">
        <v>146</v>
      </c>
      <c r="AA209" s="9" t="s">
        <v>146</v>
      </c>
      <c r="AB209" s="25">
        <v>200</v>
      </c>
      <c r="AC209" s="12">
        <v>0</v>
      </c>
      <c r="AD209" s="12">
        <v>0</v>
      </c>
      <c r="AE209" s="12">
        <v>0</v>
      </c>
      <c r="AF209" s="12">
        <v>0</v>
      </c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2">
        <v>200</v>
      </c>
      <c r="AR209" s="12">
        <v>0</v>
      </c>
      <c r="AS209" s="12">
        <v>0</v>
      </c>
      <c r="AT209" s="12">
        <v>0</v>
      </c>
      <c r="AU209" s="12">
        <v>0</v>
      </c>
      <c r="AV209" s="12">
        <v>200</v>
      </c>
      <c r="AW209" s="12">
        <v>0</v>
      </c>
      <c r="AX209" s="12">
        <v>0</v>
      </c>
      <c r="AY209" s="12">
        <v>0</v>
      </c>
      <c r="AZ209" s="12">
        <v>0</v>
      </c>
      <c r="BA209" s="9" t="s">
        <v>146</v>
      </c>
    </row>
    <row r="210" spans="2:53" ht="39" customHeight="1" x14ac:dyDescent="0.25">
      <c r="B210" s="15" t="s">
        <v>43</v>
      </c>
      <c r="C210" s="15" t="s">
        <v>48</v>
      </c>
      <c r="D210" s="15" t="s">
        <v>143</v>
      </c>
      <c r="E210" s="15" t="s">
        <v>387</v>
      </c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 t="s">
        <v>30</v>
      </c>
      <c r="U210" s="15"/>
      <c r="V210" s="16"/>
      <c r="W210" s="16"/>
      <c r="X210" s="16"/>
      <c r="Y210" s="16"/>
      <c r="Z210" s="14" t="s">
        <v>29</v>
      </c>
      <c r="AA210" s="14" t="s">
        <v>29</v>
      </c>
      <c r="AB210" s="26">
        <v>200</v>
      </c>
      <c r="AC210" s="17">
        <v>0</v>
      </c>
      <c r="AD210" s="17">
        <v>0</v>
      </c>
      <c r="AE210" s="17">
        <v>0</v>
      </c>
      <c r="AF210" s="17">
        <v>0</v>
      </c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7">
        <v>200</v>
      </c>
      <c r="AR210" s="17">
        <v>0</v>
      </c>
      <c r="AS210" s="17">
        <v>0</v>
      </c>
      <c r="AT210" s="17">
        <v>0</v>
      </c>
      <c r="AU210" s="17">
        <v>0</v>
      </c>
      <c r="AV210" s="17">
        <v>200</v>
      </c>
      <c r="AW210" s="17">
        <v>0</v>
      </c>
      <c r="AX210" s="17">
        <v>0</v>
      </c>
      <c r="AY210" s="17">
        <v>0</v>
      </c>
      <c r="AZ210" s="17">
        <v>0</v>
      </c>
      <c r="BA210" s="14" t="s">
        <v>29</v>
      </c>
    </row>
    <row r="211" spans="2:53" ht="22.5" customHeight="1" x14ac:dyDescent="0.25">
      <c r="B211" s="10" t="s">
        <v>43</v>
      </c>
      <c r="C211" s="10" t="s">
        <v>48</v>
      </c>
      <c r="D211" s="10" t="s">
        <v>143</v>
      </c>
      <c r="E211" s="10" t="s">
        <v>388</v>
      </c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1"/>
      <c r="W211" s="11"/>
      <c r="X211" s="11"/>
      <c r="Y211" s="11"/>
      <c r="Z211" s="9" t="s">
        <v>147</v>
      </c>
      <c r="AA211" s="9" t="s">
        <v>147</v>
      </c>
      <c r="AB211" s="25">
        <v>106</v>
      </c>
      <c r="AC211" s="12">
        <v>0</v>
      </c>
      <c r="AD211" s="12">
        <v>0</v>
      </c>
      <c r="AE211" s="12">
        <v>0</v>
      </c>
      <c r="AF211" s="12">
        <v>0</v>
      </c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2">
        <v>106</v>
      </c>
      <c r="AR211" s="12">
        <v>0</v>
      </c>
      <c r="AS211" s="12">
        <v>0</v>
      </c>
      <c r="AT211" s="12">
        <v>0</v>
      </c>
      <c r="AU211" s="12">
        <v>0</v>
      </c>
      <c r="AV211" s="12">
        <v>106</v>
      </c>
      <c r="AW211" s="12">
        <v>0</v>
      </c>
      <c r="AX211" s="12">
        <v>0</v>
      </c>
      <c r="AY211" s="12">
        <v>0</v>
      </c>
      <c r="AZ211" s="12">
        <v>0</v>
      </c>
      <c r="BA211" s="9" t="s">
        <v>147</v>
      </c>
    </row>
    <row r="212" spans="2:53" ht="35.25" customHeight="1" x14ac:dyDescent="0.25">
      <c r="B212" s="15" t="s">
        <v>43</v>
      </c>
      <c r="C212" s="15" t="s">
        <v>48</v>
      </c>
      <c r="D212" s="15" t="s">
        <v>143</v>
      </c>
      <c r="E212" s="15" t="s">
        <v>388</v>
      </c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 t="s">
        <v>30</v>
      </c>
      <c r="U212" s="15"/>
      <c r="V212" s="16"/>
      <c r="W212" s="16"/>
      <c r="X212" s="16"/>
      <c r="Y212" s="16"/>
      <c r="Z212" s="14" t="s">
        <v>29</v>
      </c>
      <c r="AA212" s="14" t="s">
        <v>29</v>
      </c>
      <c r="AB212" s="26">
        <v>106</v>
      </c>
      <c r="AC212" s="17">
        <v>0</v>
      </c>
      <c r="AD212" s="17">
        <v>0</v>
      </c>
      <c r="AE212" s="17">
        <v>0</v>
      </c>
      <c r="AF212" s="17">
        <v>0</v>
      </c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7">
        <v>106</v>
      </c>
      <c r="AR212" s="17">
        <v>0</v>
      </c>
      <c r="AS212" s="17">
        <v>0</v>
      </c>
      <c r="AT212" s="17">
        <v>0</v>
      </c>
      <c r="AU212" s="17">
        <v>0</v>
      </c>
      <c r="AV212" s="17">
        <v>106</v>
      </c>
      <c r="AW212" s="17">
        <v>0</v>
      </c>
      <c r="AX212" s="17">
        <v>0</v>
      </c>
      <c r="AY212" s="17">
        <v>0</v>
      </c>
      <c r="AZ212" s="17">
        <v>0</v>
      </c>
      <c r="BA212" s="14" t="s">
        <v>29</v>
      </c>
    </row>
    <row r="213" spans="2:53" ht="39.75" customHeight="1" x14ac:dyDescent="0.25">
      <c r="B213" s="10" t="s">
        <v>43</v>
      </c>
      <c r="C213" s="10" t="s">
        <v>48</v>
      </c>
      <c r="D213" s="10" t="s">
        <v>143</v>
      </c>
      <c r="E213" s="10" t="s">
        <v>389</v>
      </c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1"/>
      <c r="W213" s="11"/>
      <c r="X213" s="11"/>
      <c r="Y213" s="11"/>
      <c r="Z213" s="9" t="s">
        <v>148</v>
      </c>
      <c r="AA213" s="9" t="s">
        <v>148</v>
      </c>
      <c r="AB213" s="25">
        <v>60</v>
      </c>
      <c r="AC213" s="12">
        <v>0</v>
      </c>
      <c r="AD213" s="12">
        <v>0</v>
      </c>
      <c r="AE213" s="12">
        <v>0</v>
      </c>
      <c r="AF213" s="12">
        <v>0</v>
      </c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2">
        <v>60</v>
      </c>
      <c r="AR213" s="12">
        <v>0</v>
      </c>
      <c r="AS213" s="12">
        <v>0</v>
      </c>
      <c r="AT213" s="12">
        <v>0</v>
      </c>
      <c r="AU213" s="12">
        <v>0</v>
      </c>
      <c r="AV213" s="12">
        <v>60</v>
      </c>
      <c r="AW213" s="12">
        <v>0</v>
      </c>
      <c r="AX213" s="12">
        <v>0</v>
      </c>
      <c r="AY213" s="12">
        <v>0</v>
      </c>
      <c r="AZ213" s="12">
        <v>0</v>
      </c>
      <c r="BA213" s="9" t="s">
        <v>148</v>
      </c>
    </row>
    <row r="214" spans="2:53" ht="42.75" customHeight="1" x14ac:dyDescent="0.25">
      <c r="B214" s="15" t="s">
        <v>43</v>
      </c>
      <c r="C214" s="15" t="s">
        <v>48</v>
      </c>
      <c r="D214" s="15" t="s">
        <v>143</v>
      </c>
      <c r="E214" s="15" t="s">
        <v>389</v>
      </c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 t="s">
        <v>30</v>
      </c>
      <c r="U214" s="15"/>
      <c r="V214" s="16"/>
      <c r="W214" s="16"/>
      <c r="X214" s="16"/>
      <c r="Y214" s="16"/>
      <c r="Z214" s="14" t="s">
        <v>29</v>
      </c>
      <c r="AA214" s="14" t="s">
        <v>29</v>
      </c>
      <c r="AB214" s="26">
        <v>60</v>
      </c>
      <c r="AC214" s="17">
        <v>0</v>
      </c>
      <c r="AD214" s="17">
        <v>0</v>
      </c>
      <c r="AE214" s="17">
        <v>0</v>
      </c>
      <c r="AF214" s="17">
        <v>0</v>
      </c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7">
        <v>60</v>
      </c>
      <c r="AR214" s="17">
        <v>0</v>
      </c>
      <c r="AS214" s="17">
        <v>0</v>
      </c>
      <c r="AT214" s="17">
        <v>0</v>
      </c>
      <c r="AU214" s="17">
        <v>0</v>
      </c>
      <c r="AV214" s="17">
        <v>60</v>
      </c>
      <c r="AW214" s="17">
        <v>0</v>
      </c>
      <c r="AX214" s="17">
        <v>0</v>
      </c>
      <c r="AY214" s="17">
        <v>0</v>
      </c>
      <c r="AZ214" s="17">
        <v>0</v>
      </c>
      <c r="BA214" s="14" t="s">
        <v>29</v>
      </c>
    </row>
    <row r="215" spans="2:53" ht="36" customHeight="1" x14ac:dyDescent="0.25">
      <c r="B215" s="10" t="s">
        <v>43</v>
      </c>
      <c r="C215" s="10" t="s">
        <v>48</v>
      </c>
      <c r="D215" s="10" t="s">
        <v>143</v>
      </c>
      <c r="E215" s="10" t="s">
        <v>390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1"/>
      <c r="W215" s="11"/>
      <c r="X215" s="11"/>
      <c r="Y215" s="11"/>
      <c r="Z215" s="9" t="s">
        <v>149</v>
      </c>
      <c r="AA215" s="9" t="s">
        <v>149</v>
      </c>
      <c r="AB215" s="25">
        <v>4</v>
      </c>
      <c r="AC215" s="12">
        <v>0</v>
      </c>
      <c r="AD215" s="12">
        <v>0</v>
      </c>
      <c r="AE215" s="12">
        <v>0</v>
      </c>
      <c r="AF215" s="12">
        <v>0</v>
      </c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2">
        <v>4</v>
      </c>
      <c r="AR215" s="12">
        <v>0</v>
      </c>
      <c r="AS215" s="12">
        <v>0</v>
      </c>
      <c r="AT215" s="12">
        <v>0</v>
      </c>
      <c r="AU215" s="12">
        <v>0</v>
      </c>
      <c r="AV215" s="12">
        <v>4</v>
      </c>
      <c r="AW215" s="12">
        <v>0</v>
      </c>
      <c r="AX215" s="12">
        <v>0</v>
      </c>
      <c r="AY215" s="12">
        <v>0</v>
      </c>
      <c r="AZ215" s="12">
        <v>0</v>
      </c>
      <c r="BA215" s="9" t="s">
        <v>149</v>
      </c>
    </row>
    <row r="216" spans="2:53" ht="40.5" customHeight="1" x14ac:dyDescent="0.25">
      <c r="B216" s="15" t="s">
        <v>43</v>
      </c>
      <c r="C216" s="15" t="s">
        <v>48</v>
      </c>
      <c r="D216" s="15" t="s">
        <v>143</v>
      </c>
      <c r="E216" s="15" t="s">
        <v>390</v>
      </c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 t="s">
        <v>30</v>
      </c>
      <c r="U216" s="15"/>
      <c r="V216" s="16"/>
      <c r="W216" s="16"/>
      <c r="X216" s="16"/>
      <c r="Y216" s="16"/>
      <c r="Z216" s="14" t="s">
        <v>29</v>
      </c>
      <c r="AA216" s="14" t="s">
        <v>29</v>
      </c>
      <c r="AB216" s="26">
        <v>4</v>
      </c>
      <c r="AC216" s="17">
        <v>0</v>
      </c>
      <c r="AD216" s="17">
        <v>0</v>
      </c>
      <c r="AE216" s="17">
        <v>0</v>
      </c>
      <c r="AF216" s="17">
        <v>0</v>
      </c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7">
        <v>4</v>
      </c>
      <c r="AR216" s="17">
        <v>0</v>
      </c>
      <c r="AS216" s="17">
        <v>0</v>
      </c>
      <c r="AT216" s="17">
        <v>0</v>
      </c>
      <c r="AU216" s="17">
        <v>0</v>
      </c>
      <c r="AV216" s="17">
        <v>4</v>
      </c>
      <c r="AW216" s="17">
        <v>0</v>
      </c>
      <c r="AX216" s="17">
        <v>0</v>
      </c>
      <c r="AY216" s="17">
        <v>0</v>
      </c>
      <c r="AZ216" s="17">
        <v>0</v>
      </c>
      <c r="BA216" s="14" t="s">
        <v>29</v>
      </c>
    </row>
    <row r="217" spans="2:53" ht="37.5" customHeight="1" x14ac:dyDescent="0.25">
      <c r="B217" s="10" t="s">
        <v>43</v>
      </c>
      <c r="C217" s="10" t="s">
        <v>48</v>
      </c>
      <c r="D217" s="10" t="s">
        <v>143</v>
      </c>
      <c r="E217" s="10" t="s">
        <v>391</v>
      </c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1"/>
      <c r="W217" s="11"/>
      <c r="X217" s="11"/>
      <c r="Y217" s="11"/>
      <c r="Z217" s="9" t="s">
        <v>150</v>
      </c>
      <c r="AA217" s="9" t="s">
        <v>150</v>
      </c>
      <c r="AB217" s="25">
        <v>300</v>
      </c>
      <c r="AC217" s="12">
        <v>0</v>
      </c>
      <c r="AD217" s="12">
        <v>0</v>
      </c>
      <c r="AE217" s="12">
        <v>0</v>
      </c>
      <c r="AF217" s="12">
        <v>0</v>
      </c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2">
        <v>346.2</v>
      </c>
      <c r="AR217" s="12">
        <v>0</v>
      </c>
      <c r="AS217" s="12">
        <v>0</v>
      </c>
      <c r="AT217" s="12">
        <v>0</v>
      </c>
      <c r="AU217" s="12">
        <v>0</v>
      </c>
      <c r="AV217" s="12">
        <v>300</v>
      </c>
      <c r="AW217" s="12">
        <v>0</v>
      </c>
      <c r="AX217" s="12">
        <v>0</v>
      </c>
      <c r="AY217" s="12">
        <v>0</v>
      </c>
      <c r="AZ217" s="12">
        <v>0</v>
      </c>
      <c r="BA217" s="9" t="s">
        <v>150</v>
      </c>
    </row>
    <row r="218" spans="2:53" ht="31.5" customHeight="1" x14ac:dyDescent="0.25">
      <c r="B218" s="10" t="s">
        <v>43</v>
      </c>
      <c r="C218" s="10" t="s">
        <v>48</v>
      </c>
      <c r="D218" s="10" t="s">
        <v>143</v>
      </c>
      <c r="E218" s="10" t="s">
        <v>392</v>
      </c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1"/>
      <c r="W218" s="11"/>
      <c r="X218" s="11"/>
      <c r="Y218" s="11"/>
      <c r="Z218" s="9" t="s">
        <v>151</v>
      </c>
      <c r="AA218" s="9" t="s">
        <v>151</v>
      </c>
      <c r="AB218" s="25">
        <v>300</v>
      </c>
      <c r="AC218" s="12">
        <v>0</v>
      </c>
      <c r="AD218" s="12">
        <v>0</v>
      </c>
      <c r="AE218" s="12">
        <v>0</v>
      </c>
      <c r="AF218" s="12">
        <v>0</v>
      </c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2">
        <v>346.2</v>
      </c>
      <c r="AR218" s="12">
        <v>0</v>
      </c>
      <c r="AS218" s="12">
        <v>0</v>
      </c>
      <c r="AT218" s="12">
        <v>0</v>
      </c>
      <c r="AU218" s="12">
        <v>0</v>
      </c>
      <c r="AV218" s="12">
        <v>300</v>
      </c>
      <c r="AW218" s="12">
        <v>0</v>
      </c>
      <c r="AX218" s="12">
        <v>0</v>
      </c>
      <c r="AY218" s="12">
        <v>0</v>
      </c>
      <c r="AZ218" s="12">
        <v>0</v>
      </c>
      <c r="BA218" s="9" t="s">
        <v>151</v>
      </c>
    </row>
    <row r="219" spans="2:53" ht="59.25" customHeight="1" x14ac:dyDescent="0.25">
      <c r="B219" s="10" t="s">
        <v>43</v>
      </c>
      <c r="C219" s="10" t="s">
        <v>48</v>
      </c>
      <c r="D219" s="10" t="s">
        <v>143</v>
      </c>
      <c r="E219" s="10" t="s">
        <v>393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1"/>
      <c r="W219" s="11"/>
      <c r="X219" s="11"/>
      <c r="Y219" s="11"/>
      <c r="Z219" s="9" t="s">
        <v>152</v>
      </c>
      <c r="AA219" s="9" t="s">
        <v>152</v>
      </c>
      <c r="AB219" s="25">
        <v>300</v>
      </c>
      <c r="AC219" s="12">
        <v>0</v>
      </c>
      <c r="AD219" s="12">
        <v>0</v>
      </c>
      <c r="AE219" s="12">
        <v>0</v>
      </c>
      <c r="AF219" s="12">
        <v>0</v>
      </c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2">
        <v>346.2</v>
      </c>
      <c r="AR219" s="12">
        <v>0</v>
      </c>
      <c r="AS219" s="12">
        <v>0</v>
      </c>
      <c r="AT219" s="12">
        <v>0</v>
      </c>
      <c r="AU219" s="12">
        <v>0</v>
      </c>
      <c r="AV219" s="12">
        <v>300</v>
      </c>
      <c r="AW219" s="12">
        <v>0</v>
      </c>
      <c r="AX219" s="12">
        <v>0</v>
      </c>
      <c r="AY219" s="12">
        <v>0</v>
      </c>
      <c r="AZ219" s="12">
        <v>0</v>
      </c>
      <c r="BA219" s="9" t="s">
        <v>152</v>
      </c>
    </row>
    <row r="220" spans="2:53" ht="39" customHeight="1" x14ac:dyDescent="0.25">
      <c r="B220" s="10" t="s">
        <v>43</v>
      </c>
      <c r="C220" s="10" t="s">
        <v>48</v>
      </c>
      <c r="D220" s="10" t="s">
        <v>143</v>
      </c>
      <c r="E220" s="10" t="s">
        <v>394</v>
      </c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1"/>
      <c r="W220" s="11"/>
      <c r="X220" s="11"/>
      <c r="Y220" s="11"/>
      <c r="Z220" s="9" t="s">
        <v>153</v>
      </c>
      <c r="AA220" s="9" t="s">
        <v>153</v>
      </c>
      <c r="AB220" s="25">
        <v>300</v>
      </c>
      <c r="AC220" s="12">
        <v>0</v>
      </c>
      <c r="AD220" s="12">
        <v>0</v>
      </c>
      <c r="AE220" s="12">
        <v>0</v>
      </c>
      <c r="AF220" s="12">
        <v>0</v>
      </c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2">
        <v>0</v>
      </c>
      <c r="AR220" s="12">
        <v>0</v>
      </c>
      <c r="AS220" s="12">
        <v>0</v>
      </c>
      <c r="AT220" s="12">
        <v>0</v>
      </c>
      <c r="AU220" s="12">
        <v>0</v>
      </c>
      <c r="AV220" s="12">
        <v>0</v>
      </c>
      <c r="AW220" s="12">
        <v>0</v>
      </c>
      <c r="AX220" s="12">
        <v>0</v>
      </c>
      <c r="AY220" s="12">
        <v>0</v>
      </c>
      <c r="AZ220" s="12">
        <v>0</v>
      </c>
      <c r="BA220" s="9" t="s">
        <v>153</v>
      </c>
    </row>
    <row r="221" spans="2:53" ht="37.5" customHeight="1" x14ac:dyDescent="0.25">
      <c r="B221" s="15" t="s">
        <v>43</v>
      </c>
      <c r="C221" s="15" t="s">
        <v>48</v>
      </c>
      <c r="D221" s="15" t="s">
        <v>143</v>
      </c>
      <c r="E221" s="15" t="s">
        <v>394</v>
      </c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 t="s">
        <v>30</v>
      </c>
      <c r="U221" s="15"/>
      <c r="V221" s="16"/>
      <c r="W221" s="16"/>
      <c r="X221" s="16"/>
      <c r="Y221" s="16"/>
      <c r="Z221" s="14" t="s">
        <v>29</v>
      </c>
      <c r="AA221" s="14" t="s">
        <v>29</v>
      </c>
      <c r="AB221" s="26">
        <v>300</v>
      </c>
      <c r="AC221" s="17">
        <v>0</v>
      </c>
      <c r="AD221" s="17">
        <v>0</v>
      </c>
      <c r="AE221" s="17">
        <v>0</v>
      </c>
      <c r="AF221" s="17">
        <v>0</v>
      </c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7">
        <v>0</v>
      </c>
      <c r="AR221" s="17">
        <v>0</v>
      </c>
      <c r="AS221" s="17">
        <v>0</v>
      </c>
      <c r="AT221" s="17">
        <v>0</v>
      </c>
      <c r="AU221" s="17">
        <v>0</v>
      </c>
      <c r="AV221" s="17">
        <v>0</v>
      </c>
      <c r="AW221" s="17">
        <v>0</v>
      </c>
      <c r="AX221" s="17">
        <v>0</v>
      </c>
      <c r="AY221" s="17">
        <v>0</v>
      </c>
      <c r="AZ221" s="17">
        <v>0</v>
      </c>
      <c r="BA221" s="14" t="s">
        <v>29</v>
      </c>
    </row>
    <row r="222" spans="2:53" ht="34.15" customHeight="1" x14ac:dyDescent="0.25">
      <c r="B222" s="4" t="s">
        <v>43</v>
      </c>
      <c r="C222" s="4" t="s">
        <v>63</v>
      </c>
      <c r="D222" s="4" t="s">
        <v>21</v>
      </c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6"/>
      <c r="W222" s="6"/>
      <c r="X222" s="6"/>
      <c r="Y222" s="6"/>
      <c r="Z222" s="5" t="s">
        <v>154</v>
      </c>
      <c r="AA222" s="5" t="s">
        <v>154</v>
      </c>
      <c r="AB222" s="24">
        <v>52751.5</v>
      </c>
      <c r="AC222" s="7">
        <v>0</v>
      </c>
      <c r="AD222" s="7">
        <v>0</v>
      </c>
      <c r="AE222" s="7">
        <v>21.9</v>
      </c>
      <c r="AF222" s="7">
        <v>0</v>
      </c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7">
        <v>125403.8</v>
      </c>
      <c r="AR222" s="7">
        <v>0</v>
      </c>
      <c r="AS222" s="7">
        <v>0</v>
      </c>
      <c r="AT222" s="7">
        <v>21.9</v>
      </c>
      <c r="AU222" s="7">
        <v>0</v>
      </c>
      <c r="AV222" s="7">
        <v>129795.6</v>
      </c>
      <c r="AW222" s="7">
        <v>0</v>
      </c>
      <c r="AX222" s="7">
        <v>0</v>
      </c>
      <c r="AY222" s="7">
        <v>21.9</v>
      </c>
      <c r="AZ222" s="7">
        <v>0</v>
      </c>
      <c r="BA222" s="5" t="s">
        <v>154</v>
      </c>
    </row>
    <row r="223" spans="2:53" ht="17.100000000000001" customHeight="1" x14ac:dyDescent="0.25">
      <c r="B223" s="4" t="s">
        <v>43</v>
      </c>
      <c r="C223" s="4" t="s">
        <v>63</v>
      </c>
      <c r="D223" s="4" t="s">
        <v>20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6"/>
      <c r="W223" s="6"/>
      <c r="X223" s="6"/>
      <c r="Y223" s="6"/>
      <c r="Z223" s="5" t="s">
        <v>155</v>
      </c>
      <c r="AA223" s="5" t="s">
        <v>155</v>
      </c>
      <c r="AB223" s="24">
        <v>6086.5</v>
      </c>
      <c r="AC223" s="7">
        <v>0</v>
      </c>
      <c r="AD223" s="7">
        <v>0</v>
      </c>
      <c r="AE223" s="7">
        <v>0</v>
      </c>
      <c r="AF223" s="7">
        <v>0</v>
      </c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7">
        <v>93144.2</v>
      </c>
      <c r="AR223" s="7">
        <v>0</v>
      </c>
      <c r="AS223" s="7">
        <v>0</v>
      </c>
      <c r="AT223" s="7">
        <v>0</v>
      </c>
      <c r="AU223" s="7">
        <v>0</v>
      </c>
      <c r="AV223" s="7">
        <v>97708.3</v>
      </c>
      <c r="AW223" s="7">
        <v>0</v>
      </c>
      <c r="AX223" s="7">
        <v>0</v>
      </c>
      <c r="AY223" s="7">
        <v>0</v>
      </c>
      <c r="AZ223" s="7">
        <v>0</v>
      </c>
      <c r="BA223" s="5" t="s">
        <v>155</v>
      </c>
    </row>
    <row r="224" spans="2:53" ht="42.75" customHeight="1" x14ac:dyDescent="0.25">
      <c r="B224" s="10" t="s">
        <v>43</v>
      </c>
      <c r="C224" s="10" t="s">
        <v>63</v>
      </c>
      <c r="D224" s="10" t="s">
        <v>20</v>
      </c>
      <c r="E224" s="10" t="s">
        <v>395</v>
      </c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1"/>
      <c r="W224" s="11"/>
      <c r="X224" s="11"/>
      <c r="Y224" s="11"/>
      <c r="Z224" s="9" t="s">
        <v>156</v>
      </c>
      <c r="AA224" s="9" t="s">
        <v>156</v>
      </c>
      <c r="AB224" s="25">
        <v>6086.5</v>
      </c>
      <c r="AC224" s="12">
        <v>0</v>
      </c>
      <c r="AD224" s="12">
        <v>0</v>
      </c>
      <c r="AE224" s="12">
        <v>0</v>
      </c>
      <c r="AF224" s="12">
        <v>0</v>
      </c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2">
        <v>93144.2</v>
      </c>
      <c r="AR224" s="12">
        <v>0</v>
      </c>
      <c r="AS224" s="12">
        <v>0</v>
      </c>
      <c r="AT224" s="12">
        <v>0</v>
      </c>
      <c r="AU224" s="12">
        <v>0</v>
      </c>
      <c r="AV224" s="12">
        <v>97708.3</v>
      </c>
      <c r="AW224" s="12">
        <v>0</v>
      </c>
      <c r="AX224" s="12">
        <v>0</v>
      </c>
      <c r="AY224" s="12">
        <v>0</v>
      </c>
      <c r="AZ224" s="12">
        <v>0</v>
      </c>
      <c r="BA224" s="9" t="s">
        <v>156</v>
      </c>
    </row>
    <row r="225" spans="2:53" ht="39.75" customHeight="1" x14ac:dyDescent="0.25">
      <c r="B225" s="10" t="s">
        <v>43</v>
      </c>
      <c r="C225" s="10" t="s">
        <v>63</v>
      </c>
      <c r="D225" s="10" t="s">
        <v>20</v>
      </c>
      <c r="E225" s="10" t="s">
        <v>396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1"/>
      <c r="W225" s="11"/>
      <c r="X225" s="11"/>
      <c r="Y225" s="11"/>
      <c r="Z225" s="9" t="s">
        <v>157</v>
      </c>
      <c r="AA225" s="9" t="s">
        <v>157</v>
      </c>
      <c r="AB225" s="25">
        <v>6086.5</v>
      </c>
      <c r="AC225" s="12">
        <v>0</v>
      </c>
      <c r="AD225" s="12">
        <v>0</v>
      </c>
      <c r="AE225" s="12">
        <v>0</v>
      </c>
      <c r="AF225" s="12">
        <v>0</v>
      </c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2">
        <v>93144.2</v>
      </c>
      <c r="AR225" s="12">
        <v>0</v>
      </c>
      <c r="AS225" s="12">
        <v>0</v>
      </c>
      <c r="AT225" s="12">
        <v>0</v>
      </c>
      <c r="AU225" s="12">
        <v>0</v>
      </c>
      <c r="AV225" s="12">
        <v>97708.3</v>
      </c>
      <c r="AW225" s="12">
        <v>0</v>
      </c>
      <c r="AX225" s="12">
        <v>0</v>
      </c>
      <c r="AY225" s="12">
        <v>0</v>
      </c>
      <c r="AZ225" s="12">
        <v>0</v>
      </c>
      <c r="BA225" s="9" t="s">
        <v>157</v>
      </c>
    </row>
    <row r="226" spans="2:53" ht="86.25" customHeight="1" x14ac:dyDescent="0.25">
      <c r="B226" s="10" t="s">
        <v>43</v>
      </c>
      <c r="C226" s="10" t="s">
        <v>63</v>
      </c>
      <c r="D226" s="10" t="s">
        <v>20</v>
      </c>
      <c r="E226" s="10" t="s">
        <v>397</v>
      </c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1"/>
      <c r="W226" s="11"/>
      <c r="X226" s="11"/>
      <c r="Y226" s="11"/>
      <c r="Z226" s="9" t="s">
        <v>158</v>
      </c>
      <c r="AA226" s="9" t="s">
        <v>158</v>
      </c>
      <c r="AB226" s="25">
        <v>6086.5</v>
      </c>
      <c r="AC226" s="12">
        <v>0</v>
      </c>
      <c r="AD226" s="12">
        <v>0</v>
      </c>
      <c r="AE226" s="12">
        <v>0</v>
      </c>
      <c r="AF226" s="12">
        <v>0</v>
      </c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2">
        <v>93144.2</v>
      </c>
      <c r="AR226" s="12">
        <v>0</v>
      </c>
      <c r="AS226" s="12">
        <v>0</v>
      </c>
      <c r="AT226" s="12">
        <v>0</v>
      </c>
      <c r="AU226" s="12">
        <v>0</v>
      </c>
      <c r="AV226" s="12">
        <v>97708.3</v>
      </c>
      <c r="AW226" s="12">
        <v>0</v>
      </c>
      <c r="AX226" s="12">
        <v>0</v>
      </c>
      <c r="AY226" s="12">
        <v>0</v>
      </c>
      <c r="AZ226" s="12">
        <v>0</v>
      </c>
      <c r="BA226" s="9" t="s">
        <v>158</v>
      </c>
    </row>
    <row r="227" spans="2:53" ht="36.75" customHeight="1" x14ac:dyDescent="0.25">
      <c r="B227" s="10" t="s">
        <v>43</v>
      </c>
      <c r="C227" s="10" t="s">
        <v>63</v>
      </c>
      <c r="D227" s="10" t="s">
        <v>20</v>
      </c>
      <c r="E227" s="10" t="s">
        <v>398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1"/>
      <c r="W227" s="11"/>
      <c r="X227" s="11"/>
      <c r="Y227" s="11"/>
      <c r="Z227" s="9" t="s">
        <v>159</v>
      </c>
      <c r="AA227" s="9" t="s">
        <v>159</v>
      </c>
      <c r="AB227" s="25">
        <v>5660.9</v>
      </c>
      <c r="AC227" s="12">
        <v>0</v>
      </c>
      <c r="AD227" s="12">
        <v>0</v>
      </c>
      <c r="AE227" s="12">
        <v>0</v>
      </c>
      <c r="AF227" s="12">
        <v>0</v>
      </c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2">
        <v>88487</v>
      </c>
      <c r="AR227" s="12">
        <v>0</v>
      </c>
      <c r="AS227" s="12">
        <v>0</v>
      </c>
      <c r="AT227" s="12">
        <v>0</v>
      </c>
      <c r="AU227" s="12">
        <v>0</v>
      </c>
      <c r="AV227" s="12">
        <v>92822.9</v>
      </c>
      <c r="AW227" s="12">
        <v>0</v>
      </c>
      <c r="AX227" s="12">
        <v>0</v>
      </c>
      <c r="AY227" s="12">
        <v>0</v>
      </c>
      <c r="AZ227" s="12">
        <v>0</v>
      </c>
      <c r="BA227" s="9" t="s">
        <v>159</v>
      </c>
    </row>
    <row r="228" spans="2:53" ht="30" customHeight="1" x14ac:dyDescent="0.25">
      <c r="B228" s="15" t="s">
        <v>43</v>
      </c>
      <c r="C228" s="15" t="s">
        <v>63</v>
      </c>
      <c r="D228" s="15" t="s">
        <v>20</v>
      </c>
      <c r="E228" s="15" t="s">
        <v>398</v>
      </c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 t="s">
        <v>161</v>
      </c>
      <c r="U228" s="15"/>
      <c r="V228" s="16"/>
      <c r="W228" s="16"/>
      <c r="X228" s="16"/>
      <c r="Y228" s="16"/>
      <c r="Z228" s="14" t="s">
        <v>160</v>
      </c>
      <c r="AA228" s="14" t="s">
        <v>160</v>
      </c>
      <c r="AB228" s="26">
        <v>5660.9</v>
      </c>
      <c r="AC228" s="17">
        <v>0</v>
      </c>
      <c r="AD228" s="17">
        <v>0</v>
      </c>
      <c r="AE228" s="17">
        <v>0</v>
      </c>
      <c r="AF228" s="17">
        <v>0</v>
      </c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7">
        <v>88487</v>
      </c>
      <c r="AR228" s="17">
        <v>0</v>
      </c>
      <c r="AS228" s="17">
        <v>0</v>
      </c>
      <c r="AT228" s="17">
        <v>0</v>
      </c>
      <c r="AU228" s="17">
        <v>0</v>
      </c>
      <c r="AV228" s="17">
        <v>92822.9</v>
      </c>
      <c r="AW228" s="17">
        <v>0</v>
      </c>
      <c r="AX228" s="17">
        <v>0</v>
      </c>
      <c r="AY228" s="17">
        <v>0</v>
      </c>
      <c r="AZ228" s="17">
        <v>0</v>
      </c>
      <c r="BA228" s="14" t="s">
        <v>160</v>
      </c>
    </row>
    <row r="229" spans="2:53" ht="32.25" customHeight="1" x14ac:dyDescent="0.25">
      <c r="B229" s="10" t="s">
        <v>43</v>
      </c>
      <c r="C229" s="10" t="s">
        <v>63</v>
      </c>
      <c r="D229" s="10" t="s">
        <v>20</v>
      </c>
      <c r="E229" s="10" t="s">
        <v>399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1"/>
      <c r="W229" s="11"/>
      <c r="X229" s="11"/>
      <c r="Y229" s="11"/>
      <c r="Z229" s="9" t="s">
        <v>162</v>
      </c>
      <c r="AA229" s="9" t="s">
        <v>162</v>
      </c>
      <c r="AB229" s="25">
        <v>425.6</v>
      </c>
      <c r="AC229" s="12">
        <v>0</v>
      </c>
      <c r="AD229" s="12">
        <v>0</v>
      </c>
      <c r="AE229" s="12">
        <v>0</v>
      </c>
      <c r="AF229" s="12">
        <v>0</v>
      </c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2">
        <v>4657.2</v>
      </c>
      <c r="AR229" s="12">
        <v>0</v>
      </c>
      <c r="AS229" s="12">
        <v>0</v>
      </c>
      <c r="AT229" s="12">
        <v>0</v>
      </c>
      <c r="AU229" s="12">
        <v>0</v>
      </c>
      <c r="AV229" s="12">
        <v>4885.3999999999996</v>
      </c>
      <c r="AW229" s="12">
        <v>0</v>
      </c>
      <c r="AX229" s="12">
        <v>0</v>
      </c>
      <c r="AY229" s="12">
        <v>0</v>
      </c>
      <c r="AZ229" s="12">
        <v>0</v>
      </c>
      <c r="BA229" s="9" t="s">
        <v>162</v>
      </c>
    </row>
    <row r="230" spans="2:53" ht="36.75" customHeight="1" x14ac:dyDescent="0.25">
      <c r="B230" s="15" t="s">
        <v>43</v>
      </c>
      <c r="C230" s="15" t="s">
        <v>63</v>
      </c>
      <c r="D230" s="15" t="s">
        <v>20</v>
      </c>
      <c r="E230" s="15" t="s">
        <v>399</v>
      </c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 t="s">
        <v>161</v>
      </c>
      <c r="U230" s="15"/>
      <c r="V230" s="16"/>
      <c r="W230" s="16"/>
      <c r="X230" s="16"/>
      <c r="Y230" s="16"/>
      <c r="Z230" s="14" t="s">
        <v>160</v>
      </c>
      <c r="AA230" s="14" t="s">
        <v>160</v>
      </c>
      <c r="AB230" s="26">
        <v>425.6</v>
      </c>
      <c r="AC230" s="17">
        <v>0</v>
      </c>
      <c r="AD230" s="17">
        <v>0</v>
      </c>
      <c r="AE230" s="17">
        <v>0</v>
      </c>
      <c r="AF230" s="17">
        <v>0</v>
      </c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7">
        <v>4657.2</v>
      </c>
      <c r="AR230" s="17">
        <v>0</v>
      </c>
      <c r="AS230" s="17">
        <v>0</v>
      </c>
      <c r="AT230" s="17">
        <v>0</v>
      </c>
      <c r="AU230" s="17">
        <v>0</v>
      </c>
      <c r="AV230" s="17">
        <v>4885.3999999999996</v>
      </c>
      <c r="AW230" s="17">
        <v>0</v>
      </c>
      <c r="AX230" s="17">
        <v>0</v>
      </c>
      <c r="AY230" s="17">
        <v>0</v>
      </c>
      <c r="AZ230" s="17">
        <v>0</v>
      </c>
      <c r="BA230" s="14" t="s">
        <v>160</v>
      </c>
    </row>
    <row r="231" spans="2:53" ht="17.100000000000001" customHeight="1" x14ac:dyDescent="0.25">
      <c r="B231" s="4" t="s">
        <v>43</v>
      </c>
      <c r="C231" s="4" t="s">
        <v>63</v>
      </c>
      <c r="D231" s="4" t="s">
        <v>45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6"/>
      <c r="W231" s="6"/>
      <c r="X231" s="6"/>
      <c r="Y231" s="6"/>
      <c r="Z231" s="5" t="s">
        <v>163</v>
      </c>
      <c r="AA231" s="5" t="s">
        <v>163</v>
      </c>
      <c r="AB231" s="24">
        <v>15618.4</v>
      </c>
      <c r="AC231" s="7">
        <v>0</v>
      </c>
      <c r="AD231" s="7">
        <v>0</v>
      </c>
      <c r="AE231" s="7">
        <v>21.9</v>
      </c>
      <c r="AF231" s="7">
        <v>0</v>
      </c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7">
        <v>871.9</v>
      </c>
      <c r="AR231" s="7">
        <v>0</v>
      </c>
      <c r="AS231" s="7">
        <v>0</v>
      </c>
      <c r="AT231" s="7">
        <v>21.9</v>
      </c>
      <c r="AU231" s="7">
        <v>0</v>
      </c>
      <c r="AV231" s="7">
        <v>871.9</v>
      </c>
      <c r="AW231" s="7">
        <v>0</v>
      </c>
      <c r="AX231" s="7">
        <v>0</v>
      </c>
      <c r="AY231" s="7">
        <v>21.9</v>
      </c>
      <c r="AZ231" s="7">
        <v>0</v>
      </c>
      <c r="BA231" s="5" t="s">
        <v>163</v>
      </c>
    </row>
    <row r="232" spans="2:53" ht="41.25" customHeight="1" x14ac:dyDescent="0.25">
      <c r="B232" s="10" t="s">
        <v>43</v>
      </c>
      <c r="C232" s="10" t="s">
        <v>63</v>
      </c>
      <c r="D232" s="10" t="s">
        <v>45</v>
      </c>
      <c r="E232" s="10" t="s">
        <v>400</v>
      </c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1"/>
      <c r="W232" s="11"/>
      <c r="X232" s="11"/>
      <c r="Y232" s="11"/>
      <c r="Z232" s="9" t="s">
        <v>164</v>
      </c>
      <c r="AA232" s="9" t="s">
        <v>164</v>
      </c>
      <c r="AB232" s="25">
        <v>15618.4</v>
      </c>
      <c r="AC232" s="12">
        <v>0</v>
      </c>
      <c r="AD232" s="12">
        <v>0</v>
      </c>
      <c r="AE232" s="12">
        <v>21.9</v>
      </c>
      <c r="AF232" s="12">
        <v>0</v>
      </c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2">
        <v>871.9</v>
      </c>
      <c r="AR232" s="12">
        <v>0</v>
      </c>
      <c r="AS232" s="12">
        <v>0</v>
      </c>
      <c r="AT232" s="12">
        <v>21.9</v>
      </c>
      <c r="AU232" s="12">
        <v>0</v>
      </c>
      <c r="AV232" s="12">
        <v>871.9</v>
      </c>
      <c r="AW232" s="12">
        <v>0</v>
      </c>
      <c r="AX232" s="12">
        <v>0</v>
      </c>
      <c r="AY232" s="12">
        <v>21.9</v>
      </c>
      <c r="AZ232" s="12">
        <v>0</v>
      </c>
      <c r="BA232" s="9" t="s">
        <v>164</v>
      </c>
    </row>
    <row r="233" spans="2:53" ht="39" customHeight="1" x14ac:dyDescent="0.25">
      <c r="B233" s="10" t="s">
        <v>43</v>
      </c>
      <c r="C233" s="10" t="s">
        <v>63</v>
      </c>
      <c r="D233" s="10" t="s">
        <v>45</v>
      </c>
      <c r="E233" s="10" t="s">
        <v>401</v>
      </c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1"/>
      <c r="W233" s="11"/>
      <c r="X233" s="11"/>
      <c r="Y233" s="11"/>
      <c r="Z233" s="9" t="s">
        <v>165</v>
      </c>
      <c r="AA233" s="9" t="s">
        <v>165</v>
      </c>
      <c r="AB233" s="25">
        <v>15618.4</v>
      </c>
      <c r="AC233" s="12">
        <v>0</v>
      </c>
      <c r="AD233" s="12">
        <v>0</v>
      </c>
      <c r="AE233" s="12">
        <v>21.9</v>
      </c>
      <c r="AF233" s="12">
        <v>0</v>
      </c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2">
        <v>871.9</v>
      </c>
      <c r="AR233" s="12">
        <v>0</v>
      </c>
      <c r="AS233" s="12">
        <v>0</v>
      </c>
      <c r="AT233" s="12">
        <v>21.9</v>
      </c>
      <c r="AU233" s="12">
        <v>0</v>
      </c>
      <c r="AV233" s="12">
        <v>871.9</v>
      </c>
      <c r="AW233" s="12">
        <v>0</v>
      </c>
      <c r="AX233" s="12">
        <v>0</v>
      </c>
      <c r="AY233" s="12">
        <v>21.9</v>
      </c>
      <c r="AZ233" s="12">
        <v>0</v>
      </c>
      <c r="BA233" s="9" t="s">
        <v>165</v>
      </c>
    </row>
    <row r="234" spans="2:53" ht="34.5" customHeight="1" x14ac:dyDescent="0.25">
      <c r="B234" s="10" t="s">
        <v>43</v>
      </c>
      <c r="C234" s="10" t="s">
        <v>63</v>
      </c>
      <c r="D234" s="10" t="s">
        <v>45</v>
      </c>
      <c r="E234" s="10" t="s">
        <v>402</v>
      </c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1"/>
      <c r="W234" s="11"/>
      <c r="X234" s="11"/>
      <c r="Y234" s="11"/>
      <c r="Z234" s="9" t="s">
        <v>166</v>
      </c>
      <c r="AA234" s="9" t="s">
        <v>166</v>
      </c>
      <c r="AB234" s="25">
        <v>400</v>
      </c>
      <c r="AC234" s="12">
        <v>0</v>
      </c>
      <c r="AD234" s="12">
        <v>0</v>
      </c>
      <c r="AE234" s="12">
        <v>0</v>
      </c>
      <c r="AF234" s="12">
        <v>0</v>
      </c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2">
        <v>400</v>
      </c>
      <c r="AR234" s="12">
        <v>0</v>
      </c>
      <c r="AS234" s="12">
        <v>0</v>
      </c>
      <c r="AT234" s="12">
        <v>0</v>
      </c>
      <c r="AU234" s="12">
        <v>0</v>
      </c>
      <c r="AV234" s="12">
        <v>400</v>
      </c>
      <c r="AW234" s="12">
        <v>0</v>
      </c>
      <c r="AX234" s="12">
        <v>0</v>
      </c>
      <c r="AY234" s="12">
        <v>0</v>
      </c>
      <c r="AZ234" s="12">
        <v>0</v>
      </c>
      <c r="BA234" s="9" t="s">
        <v>166</v>
      </c>
    </row>
    <row r="235" spans="2:53" ht="36.75" customHeight="1" x14ac:dyDescent="0.25">
      <c r="B235" s="15" t="s">
        <v>43</v>
      </c>
      <c r="C235" s="15" t="s">
        <v>63</v>
      </c>
      <c r="D235" s="15" t="s">
        <v>45</v>
      </c>
      <c r="E235" s="15" t="s">
        <v>402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 t="s">
        <v>30</v>
      </c>
      <c r="U235" s="15"/>
      <c r="V235" s="16"/>
      <c r="W235" s="16"/>
      <c r="X235" s="16"/>
      <c r="Y235" s="16"/>
      <c r="Z235" s="14" t="s">
        <v>29</v>
      </c>
      <c r="AA235" s="14" t="s">
        <v>29</v>
      </c>
      <c r="AB235" s="26">
        <v>400</v>
      </c>
      <c r="AC235" s="17">
        <v>0</v>
      </c>
      <c r="AD235" s="17">
        <v>0</v>
      </c>
      <c r="AE235" s="17">
        <v>0</v>
      </c>
      <c r="AF235" s="17">
        <v>0</v>
      </c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7">
        <v>400</v>
      </c>
      <c r="AR235" s="17">
        <v>0</v>
      </c>
      <c r="AS235" s="17">
        <v>0</v>
      </c>
      <c r="AT235" s="17">
        <v>0</v>
      </c>
      <c r="AU235" s="17">
        <v>0</v>
      </c>
      <c r="AV235" s="17">
        <v>400</v>
      </c>
      <c r="AW235" s="17">
        <v>0</v>
      </c>
      <c r="AX235" s="17">
        <v>0</v>
      </c>
      <c r="AY235" s="17">
        <v>0</v>
      </c>
      <c r="AZ235" s="17">
        <v>0</v>
      </c>
      <c r="BA235" s="14" t="s">
        <v>29</v>
      </c>
    </row>
    <row r="236" spans="2:53" ht="34.15" customHeight="1" x14ac:dyDescent="0.25">
      <c r="B236" s="10" t="s">
        <v>43</v>
      </c>
      <c r="C236" s="10" t="s">
        <v>63</v>
      </c>
      <c r="D236" s="10" t="s">
        <v>45</v>
      </c>
      <c r="E236" s="10" t="s">
        <v>403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1"/>
      <c r="W236" s="11"/>
      <c r="X236" s="11"/>
      <c r="Y236" s="11"/>
      <c r="Z236" s="9" t="s">
        <v>683</v>
      </c>
      <c r="AA236" s="9" t="s">
        <v>683</v>
      </c>
      <c r="AB236" s="25">
        <v>450</v>
      </c>
      <c r="AC236" s="12">
        <v>0</v>
      </c>
      <c r="AD236" s="12">
        <v>0</v>
      </c>
      <c r="AE236" s="12">
        <v>0</v>
      </c>
      <c r="AF236" s="12">
        <v>0</v>
      </c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2">
        <v>450</v>
      </c>
      <c r="AR236" s="12">
        <v>0</v>
      </c>
      <c r="AS236" s="12">
        <v>0</v>
      </c>
      <c r="AT236" s="12">
        <v>0</v>
      </c>
      <c r="AU236" s="12">
        <v>0</v>
      </c>
      <c r="AV236" s="12">
        <v>450</v>
      </c>
      <c r="AW236" s="12">
        <v>0</v>
      </c>
      <c r="AX236" s="12">
        <v>0</v>
      </c>
      <c r="AY236" s="12">
        <v>0</v>
      </c>
      <c r="AZ236" s="12">
        <v>0</v>
      </c>
      <c r="BA236" s="9" t="s">
        <v>683</v>
      </c>
    </row>
    <row r="237" spans="2:53" ht="33.75" customHeight="1" x14ac:dyDescent="0.25">
      <c r="B237" s="15" t="s">
        <v>43</v>
      </c>
      <c r="C237" s="15" t="s">
        <v>63</v>
      </c>
      <c r="D237" s="15" t="s">
        <v>45</v>
      </c>
      <c r="E237" s="15" t="s">
        <v>403</v>
      </c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 t="s">
        <v>30</v>
      </c>
      <c r="U237" s="15"/>
      <c r="V237" s="16"/>
      <c r="W237" s="16"/>
      <c r="X237" s="16"/>
      <c r="Y237" s="16"/>
      <c r="Z237" s="14" t="s">
        <v>29</v>
      </c>
      <c r="AA237" s="14" t="s">
        <v>29</v>
      </c>
      <c r="AB237" s="26">
        <v>450</v>
      </c>
      <c r="AC237" s="17">
        <v>0</v>
      </c>
      <c r="AD237" s="17">
        <v>0</v>
      </c>
      <c r="AE237" s="17">
        <v>0</v>
      </c>
      <c r="AF237" s="17">
        <v>0</v>
      </c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7">
        <v>450</v>
      </c>
      <c r="AR237" s="17">
        <v>0</v>
      </c>
      <c r="AS237" s="17">
        <v>0</v>
      </c>
      <c r="AT237" s="17">
        <v>0</v>
      </c>
      <c r="AU237" s="17">
        <v>0</v>
      </c>
      <c r="AV237" s="17">
        <v>450</v>
      </c>
      <c r="AW237" s="17">
        <v>0</v>
      </c>
      <c r="AX237" s="17">
        <v>0</v>
      </c>
      <c r="AY237" s="17">
        <v>0</v>
      </c>
      <c r="AZ237" s="17">
        <v>0</v>
      </c>
      <c r="BA237" s="14" t="s">
        <v>29</v>
      </c>
    </row>
    <row r="238" spans="2:53" ht="72.75" customHeight="1" x14ac:dyDescent="0.25">
      <c r="B238" s="10" t="s">
        <v>43</v>
      </c>
      <c r="C238" s="10" t="s">
        <v>63</v>
      </c>
      <c r="D238" s="10" t="s">
        <v>45</v>
      </c>
      <c r="E238" s="10" t="s">
        <v>404</v>
      </c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1"/>
      <c r="W238" s="11"/>
      <c r="X238" s="11"/>
      <c r="Y238" s="11"/>
      <c r="Z238" s="9" t="s">
        <v>167</v>
      </c>
      <c r="AA238" s="9" t="s">
        <v>167</v>
      </c>
      <c r="AB238" s="25">
        <v>2346.5</v>
      </c>
      <c r="AC238" s="12">
        <v>0</v>
      </c>
      <c r="AD238" s="12">
        <v>0</v>
      </c>
      <c r="AE238" s="12">
        <v>0</v>
      </c>
      <c r="AF238" s="12">
        <v>0</v>
      </c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2">
        <v>0</v>
      </c>
      <c r="AR238" s="12">
        <v>0</v>
      </c>
      <c r="AS238" s="12">
        <v>0</v>
      </c>
      <c r="AT238" s="12">
        <v>0</v>
      </c>
      <c r="AU238" s="12">
        <v>0</v>
      </c>
      <c r="AV238" s="12">
        <v>0</v>
      </c>
      <c r="AW238" s="12">
        <v>0</v>
      </c>
      <c r="AX238" s="12">
        <v>0</v>
      </c>
      <c r="AY238" s="12">
        <v>0</v>
      </c>
      <c r="AZ238" s="12">
        <v>0</v>
      </c>
      <c r="BA238" s="9" t="s">
        <v>167</v>
      </c>
    </row>
    <row r="239" spans="2:53" ht="24" customHeight="1" x14ac:dyDescent="0.25">
      <c r="B239" s="15" t="s">
        <v>43</v>
      </c>
      <c r="C239" s="15" t="s">
        <v>63</v>
      </c>
      <c r="D239" s="15" t="s">
        <v>45</v>
      </c>
      <c r="E239" s="15" t="s">
        <v>404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 t="s">
        <v>32</v>
      </c>
      <c r="U239" s="15"/>
      <c r="V239" s="16"/>
      <c r="W239" s="16"/>
      <c r="X239" s="16"/>
      <c r="Y239" s="16"/>
      <c r="Z239" s="14" t="s">
        <v>31</v>
      </c>
      <c r="AA239" s="14" t="s">
        <v>31</v>
      </c>
      <c r="AB239" s="26">
        <v>2346.5</v>
      </c>
      <c r="AC239" s="17">
        <v>0</v>
      </c>
      <c r="AD239" s="17">
        <v>0</v>
      </c>
      <c r="AE239" s="17">
        <v>0</v>
      </c>
      <c r="AF239" s="17">
        <v>0</v>
      </c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7">
        <v>0</v>
      </c>
      <c r="AR239" s="17">
        <v>0</v>
      </c>
      <c r="AS239" s="17">
        <v>0</v>
      </c>
      <c r="AT239" s="17">
        <v>0</v>
      </c>
      <c r="AU239" s="17">
        <v>0</v>
      </c>
      <c r="AV239" s="17">
        <v>0</v>
      </c>
      <c r="AW239" s="17">
        <v>0</v>
      </c>
      <c r="AX239" s="17">
        <v>0</v>
      </c>
      <c r="AY239" s="17">
        <v>0</v>
      </c>
      <c r="AZ239" s="17">
        <v>0</v>
      </c>
      <c r="BA239" s="14" t="s">
        <v>31</v>
      </c>
    </row>
    <row r="240" spans="2:53" ht="22.5" customHeight="1" x14ac:dyDescent="0.25">
      <c r="B240" s="10" t="s">
        <v>43</v>
      </c>
      <c r="C240" s="10" t="s">
        <v>63</v>
      </c>
      <c r="D240" s="10" t="s">
        <v>45</v>
      </c>
      <c r="E240" s="10" t="s">
        <v>405</v>
      </c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1"/>
      <c r="W240" s="11"/>
      <c r="X240" s="11"/>
      <c r="Y240" s="11"/>
      <c r="Z240" s="9" t="s">
        <v>168</v>
      </c>
      <c r="AA240" s="9" t="s">
        <v>168</v>
      </c>
      <c r="AB240" s="25">
        <v>2400</v>
      </c>
      <c r="AC240" s="12">
        <v>0</v>
      </c>
      <c r="AD240" s="12">
        <v>0</v>
      </c>
      <c r="AE240" s="12">
        <v>0</v>
      </c>
      <c r="AF240" s="12">
        <v>0</v>
      </c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2">
        <v>0</v>
      </c>
      <c r="AR240" s="12">
        <v>0</v>
      </c>
      <c r="AS240" s="12">
        <v>0</v>
      </c>
      <c r="AT240" s="12">
        <v>0</v>
      </c>
      <c r="AU240" s="12">
        <v>0</v>
      </c>
      <c r="AV240" s="12">
        <v>0</v>
      </c>
      <c r="AW240" s="12">
        <v>0</v>
      </c>
      <c r="AX240" s="12">
        <v>0</v>
      </c>
      <c r="AY240" s="12">
        <v>0</v>
      </c>
      <c r="AZ240" s="12">
        <v>0</v>
      </c>
      <c r="BA240" s="9" t="s">
        <v>168</v>
      </c>
    </row>
    <row r="241" spans="2:53" ht="37.5" customHeight="1" x14ac:dyDescent="0.25">
      <c r="B241" s="15" t="s">
        <v>43</v>
      </c>
      <c r="C241" s="15" t="s">
        <v>63</v>
      </c>
      <c r="D241" s="15" t="s">
        <v>45</v>
      </c>
      <c r="E241" s="15" t="s">
        <v>405</v>
      </c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 t="s">
        <v>30</v>
      </c>
      <c r="U241" s="15"/>
      <c r="V241" s="16"/>
      <c r="W241" s="16"/>
      <c r="X241" s="16"/>
      <c r="Y241" s="16"/>
      <c r="Z241" s="14" t="s">
        <v>29</v>
      </c>
      <c r="AA241" s="14" t="s">
        <v>29</v>
      </c>
      <c r="AB241" s="26">
        <v>2400</v>
      </c>
      <c r="AC241" s="17">
        <v>0</v>
      </c>
      <c r="AD241" s="17">
        <v>0</v>
      </c>
      <c r="AE241" s="17">
        <v>0</v>
      </c>
      <c r="AF241" s="17">
        <v>0</v>
      </c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7">
        <v>0</v>
      </c>
      <c r="AR241" s="17">
        <v>0</v>
      </c>
      <c r="AS241" s="17">
        <v>0</v>
      </c>
      <c r="AT241" s="17">
        <v>0</v>
      </c>
      <c r="AU241" s="17">
        <v>0</v>
      </c>
      <c r="AV241" s="17">
        <v>0</v>
      </c>
      <c r="AW241" s="17">
        <v>0</v>
      </c>
      <c r="AX241" s="17">
        <v>0</v>
      </c>
      <c r="AY241" s="17">
        <v>0</v>
      </c>
      <c r="AZ241" s="17">
        <v>0</v>
      </c>
      <c r="BA241" s="14" t="s">
        <v>29</v>
      </c>
    </row>
    <row r="242" spans="2:53" ht="57" customHeight="1" x14ac:dyDescent="0.25">
      <c r="B242" s="10" t="s">
        <v>43</v>
      </c>
      <c r="C242" s="10" t="s">
        <v>63</v>
      </c>
      <c r="D242" s="10" t="s">
        <v>45</v>
      </c>
      <c r="E242" s="10" t="s">
        <v>406</v>
      </c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1"/>
      <c r="W242" s="11"/>
      <c r="X242" s="11"/>
      <c r="Y242" s="11"/>
      <c r="Z242" s="9" t="s">
        <v>169</v>
      </c>
      <c r="AA242" s="9" t="s">
        <v>169</v>
      </c>
      <c r="AB242" s="25">
        <v>3250</v>
      </c>
      <c r="AC242" s="12">
        <v>0</v>
      </c>
      <c r="AD242" s="12">
        <v>0</v>
      </c>
      <c r="AE242" s="12">
        <v>0</v>
      </c>
      <c r="AF242" s="12">
        <v>0</v>
      </c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2">
        <v>0</v>
      </c>
      <c r="AR242" s="12">
        <v>0</v>
      </c>
      <c r="AS242" s="12">
        <v>0</v>
      </c>
      <c r="AT242" s="12">
        <v>0</v>
      </c>
      <c r="AU242" s="12">
        <v>0</v>
      </c>
      <c r="AV242" s="12">
        <v>0</v>
      </c>
      <c r="AW242" s="12">
        <v>0</v>
      </c>
      <c r="AX242" s="12">
        <v>0</v>
      </c>
      <c r="AY242" s="12">
        <v>0</v>
      </c>
      <c r="AZ242" s="12">
        <v>0</v>
      </c>
      <c r="BA242" s="9" t="s">
        <v>169</v>
      </c>
    </row>
    <row r="243" spans="2:53" ht="21" customHeight="1" x14ac:dyDescent="0.25">
      <c r="B243" s="15" t="s">
        <v>43</v>
      </c>
      <c r="C243" s="15" t="s">
        <v>63</v>
      </c>
      <c r="D243" s="15" t="s">
        <v>45</v>
      </c>
      <c r="E243" s="15" t="s">
        <v>406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 t="s">
        <v>32</v>
      </c>
      <c r="U243" s="15"/>
      <c r="V243" s="16"/>
      <c r="W243" s="16"/>
      <c r="X243" s="16"/>
      <c r="Y243" s="16"/>
      <c r="Z243" s="14" t="s">
        <v>31</v>
      </c>
      <c r="AA243" s="14" t="s">
        <v>31</v>
      </c>
      <c r="AB243" s="26">
        <v>3250</v>
      </c>
      <c r="AC243" s="17">
        <v>0</v>
      </c>
      <c r="AD243" s="17">
        <v>0</v>
      </c>
      <c r="AE243" s="17">
        <v>0</v>
      </c>
      <c r="AF243" s="17">
        <v>0</v>
      </c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7">
        <v>0</v>
      </c>
      <c r="AR243" s="17">
        <v>0</v>
      </c>
      <c r="AS243" s="17">
        <v>0</v>
      </c>
      <c r="AT243" s="17">
        <v>0</v>
      </c>
      <c r="AU243" s="17">
        <v>0</v>
      </c>
      <c r="AV243" s="17">
        <v>0</v>
      </c>
      <c r="AW243" s="17">
        <v>0</v>
      </c>
      <c r="AX243" s="17">
        <v>0</v>
      </c>
      <c r="AY243" s="17">
        <v>0</v>
      </c>
      <c r="AZ243" s="17">
        <v>0</v>
      </c>
      <c r="BA243" s="14" t="s">
        <v>31</v>
      </c>
    </row>
    <row r="244" spans="2:53" ht="33.75" customHeight="1" x14ac:dyDescent="0.25">
      <c r="B244" s="10" t="s">
        <v>43</v>
      </c>
      <c r="C244" s="10" t="s">
        <v>63</v>
      </c>
      <c r="D244" s="10" t="s">
        <v>45</v>
      </c>
      <c r="E244" s="10" t="s">
        <v>407</v>
      </c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1"/>
      <c r="W244" s="11"/>
      <c r="X244" s="11"/>
      <c r="Y244" s="11"/>
      <c r="Z244" s="9" t="s">
        <v>170</v>
      </c>
      <c r="AA244" s="9" t="s">
        <v>170</v>
      </c>
      <c r="AB244" s="25">
        <v>2250</v>
      </c>
      <c r="AC244" s="12">
        <v>0</v>
      </c>
      <c r="AD244" s="12">
        <v>0</v>
      </c>
      <c r="AE244" s="12">
        <v>0</v>
      </c>
      <c r="AF244" s="12">
        <v>0</v>
      </c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2">
        <v>0</v>
      </c>
      <c r="AR244" s="12">
        <v>0</v>
      </c>
      <c r="AS244" s="12">
        <v>0</v>
      </c>
      <c r="AT244" s="12">
        <v>0</v>
      </c>
      <c r="AU244" s="12">
        <v>0</v>
      </c>
      <c r="AV244" s="12">
        <v>0</v>
      </c>
      <c r="AW244" s="12">
        <v>0</v>
      </c>
      <c r="AX244" s="12">
        <v>0</v>
      </c>
      <c r="AY244" s="12">
        <v>0</v>
      </c>
      <c r="AZ244" s="12">
        <v>0</v>
      </c>
      <c r="BA244" s="9" t="s">
        <v>170</v>
      </c>
    </row>
    <row r="245" spans="2:53" ht="39.75" customHeight="1" x14ac:dyDescent="0.25">
      <c r="B245" s="15" t="s">
        <v>43</v>
      </c>
      <c r="C245" s="15" t="s">
        <v>63</v>
      </c>
      <c r="D245" s="15" t="s">
        <v>45</v>
      </c>
      <c r="E245" s="15" t="s">
        <v>407</v>
      </c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 t="s">
        <v>30</v>
      </c>
      <c r="U245" s="15"/>
      <c r="V245" s="16"/>
      <c r="W245" s="16"/>
      <c r="X245" s="16"/>
      <c r="Y245" s="16"/>
      <c r="Z245" s="14" t="s">
        <v>29</v>
      </c>
      <c r="AA245" s="14" t="s">
        <v>29</v>
      </c>
      <c r="AB245" s="26">
        <v>2250</v>
      </c>
      <c r="AC245" s="17">
        <v>0</v>
      </c>
      <c r="AD245" s="17">
        <v>0</v>
      </c>
      <c r="AE245" s="17">
        <v>0</v>
      </c>
      <c r="AF245" s="17">
        <v>0</v>
      </c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7">
        <v>0</v>
      </c>
      <c r="AR245" s="17">
        <v>0</v>
      </c>
      <c r="AS245" s="17">
        <v>0</v>
      </c>
      <c r="AT245" s="17">
        <v>0</v>
      </c>
      <c r="AU245" s="17">
        <v>0</v>
      </c>
      <c r="AV245" s="17">
        <v>0</v>
      </c>
      <c r="AW245" s="17">
        <v>0</v>
      </c>
      <c r="AX245" s="17">
        <v>0</v>
      </c>
      <c r="AY245" s="17">
        <v>0</v>
      </c>
      <c r="AZ245" s="17">
        <v>0</v>
      </c>
      <c r="BA245" s="14" t="s">
        <v>29</v>
      </c>
    </row>
    <row r="246" spans="2:53" ht="21.75" customHeight="1" x14ac:dyDescent="0.25">
      <c r="B246" s="10" t="s">
        <v>43</v>
      </c>
      <c r="C246" s="10" t="s">
        <v>63</v>
      </c>
      <c r="D246" s="10" t="s">
        <v>45</v>
      </c>
      <c r="E246" s="10" t="s">
        <v>408</v>
      </c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1"/>
      <c r="W246" s="11"/>
      <c r="X246" s="11"/>
      <c r="Y246" s="11"/>
      <c r="Z246" s="9" t="s">
        <v>171</v>
      </c>
      <c r="AA246" s="9" t="s">
        <v>171</v>
      </c>
      <c r="AB246" s="25">
        <v>4500</v>
      </c>
      <c r="AC246" s="12">
        <v>0</v>
      </c>
      <c r="AD246" s="12">
        <v>0</v>
      </c>
      <c r="AE246" s="12">
        <v>0</v>
      </c>
      <c r="AF246" s="12">
        <v>0</v>
      </c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2">
        <v>0</v>
      </c>
      <c r="AR246" s="12">
        <v>0</v>
      </c>
      <c r="AS246" s="12">
        <v>0</v>
      </c>
      <c r="AT246" s="12">
        <v>0</v>
      </c>
      <c r="AU246" s="12">
        <v>0</v>
      </c>
      <c r="AV246" s="12">
        <v>0</v>
      </c>
      <c r="AW246" s="12">
        <v>0</v>
      </c>
      <c r="AX246" s="12">
        <v>0</v>
      </c>
      <c r="AY246" s="12">
        <v>0</v>
      </c>
      <c r="AZ246" s="12">
        <v>0</v>
      </c>
      <c r="BA246" s="9" t="s">
        <v>171</v>
      </c>
    </row>
    <row r="247" spans="2:53" ht="36" customHeight="1" x14ac:dyDescent="0.25">
      <c r="B247" s="15" t="s">
        <v>43</v>
      </c>
      <c r="C247" s="15" t="s">
        <v>63</v>
      </c>
      <c r="D247" s="15" t="s">
        <v>45</v>
      </c>
      <c r="E247" s="15" t="s">
        <v>408</v>
      </c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 t="s">
        <v>30</v>
      </c>
      <c r="U247" s="15"/>
      <c r="V247" s="16"/>
      <c r="W247" s="16"/>
      <c r="X247" s="16"/>
      <c r="Y247" s="16"/>
      <c r="Z247" s="14" t="s">
        <v>29</v>
      </c>
      <c r="AA247" s="14" t="s">
        <v>29</v>
      </c>
      <c r="AB247" s="26">
        <v>4500</v>
      </c>
      <c r="AC247" s="17">
        <v>0</v>
      </c>
      <c r="AD247" s="17">
        <v>0</v>
      </c>
      <c r="AE247" s="17">
        <v>0</v>
      </c>
      <c r="AF247" s="17">
        <v>0</v>
      </c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7">
        <v>0</v>
      </c>
      <c r="AR247" s="17">
        <v>0</v>
      </c>
      <c r="AS247" s="17">
        <v>0</v>
      </c>
      <c r="AT247" s="17">
        <v>0</v>
      </c>
      <c r="AU247" s="17">
        <v>0</v>
      </c>
      <c r="AV247" s="17">
        <v>0</v>
      </c>
      <c r="AW247" s="17">
        <v>0</v>
      </c>
      <c r="AX247" s="17">
        <v>0</v>
      </c>
      <c r="AY247" s="17">
        <v>0</v>
      </c>
      <c r="AZ247" s="17">
        <v>0</v>
      </c>
      <c r="BA247" s="14" t="s">
        <v>29</v>
      </c>
    </row>
    <row r="248" spans="2:53" ht="38.25" customHeight="1" x14ac:dyDescent="0.25">
      <c r="B248" s="10" t="s">
        <v>43</v>
      </c>
      <c r="C248" s="10" t="s">
        <v>63</v>
      </c>
      <c r="D248" s="10" t="s">
        <v>45</v>
      </c>
      <c r="E248" s="10" t="s">
        <v>409</v>
      </c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1"/>
      <c r="W248" s="11"/>
      <c r="X248" s="11"/>
      <c r="Y248" s="11"/>
      <c r="Z248" s="9" t="s">
        <v>172</v>
      </c>
      <c r="AA248" s="9" t="s">
        <v>172</v>
      </c>
      <c r="AB248" s="25">
        <v>21.9</v>
      </c>
      <c r="AC248" s="12">
        <v>0</v>
      </c>
      <c r="AD248" s="12">
        <v>0</v>
      </c>
      <c r="AE248" s="12">
        <v>21.9</v>
      </c>
      <c r="AF248" s="12">
        <v>0</v>
      </c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2">
        <v>21.9</v>
      </c>
      <c r="AR248" s="12">
        <v>0</v>
      </c>
      <c r="AS248" s="12">
        <v>0</v>
      </c>
      <c r="AT248" s="12">
        <v>21.9</v>
      </c>
      <c r="AU248" s="12">
        <v>0</v>
      </c>
      <c r="AV248" s="12">
        <v>21.9</v>
      </c>
      <c r="AW248" s="12">
        <v>0</v>
      </c>
      <c r="AX248" s="12">
        <v>0</v>
      </c>
      <c r="AY248" s="12">
        <v>21.9</v>
      </c>
      <c r="AZ248" s="12">
        <v>0</v>
      </c>
      <c r="BA248" s="9" t="s">
        <v>172</v>
      </c>
    </row>
    <row r="249" spans="2:53" ht="21" customHeight="1" x14ac:dyDescent="0.25">
      <c r="B249" s="15" t="s">
        <v>43</v>
      </c>
      <c r="C249" s="15" t="s">
        <v>63</v>
      </c>
      <c r="D249" s="15" t="s">
        <v>45</v>
      </c>
      <c r="E249" s="15" t="s">
        <v>409</v>
      </c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 t="s">
        <v>32</v>
      </c>
      <c r="U249" s="15"/>
      <c r="V249" s="16"/>
      <c r="W249" s="16"/>
      <c r="X249" s="16"/>
      <c r="Y249" s="16"/>
      <c r="Z249" s="14" t="s">
        <v>31</v>
      </c>
      <c r="AA249" s="14" t="s">
        <v>31</v>
      </c>
      <c r="AB249" s="26">
        <v>21.9</v>
      </c>
      <c r="AC249" s="17">
        <v>0</v>
      </c>
      <c r="AD249" s="17">
        <v>0</v>
      </c>
      <c r="AE249" s="17">
        <v>21.9</v>
      </c>
      <c r="AF249" s="17">
        <v>0</v>
      </c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7">
        <v>21.9</v>
      </c>
      <c r="AR249" s="17">
        <v>0</v>
      </c>
      <c r="AS249" s="17">
        <v>0</v>
      </c>
      <c r="AT249" s="17">
        <v>21.9</v>
      </c>
      <c r="AU249" s="17">
        <v>0</v>
      </c>
      <c r="AV249" s="17">
        <v>21.9</v>
      </c>
      <c r="AW249" s="17">
        <v>0</v>
      </c>
      <c r="AX249" s="17">
        <v>0</v>
      </c>
      <c r="AY249" s="17">
        <v>21.9</v>
      </c>
      <c r="AZ249" s="17">
        <v>0</v>
      </c>
      <c r="BA249" s="14" t="s">
        <v>31</v>
      </c>
    </row>
    <row r="250" spans="2:53" ht="17.100000000000001" customHeight="1" x14ac:dyDescent="0.25">
      <c r="B250" s="4" t="s">
        <v>43</v>
      </c>
      <c r="C250" s="4" t="s">
        <v>63</v>
      </c>
      <c r="D250" s="4" t="s">
        <v>97</v>
      </c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6"/>
      <c r="W250" s="6"/>
      <c r="X250" s="6"/>
      <c r="Y250" s="6"/>
      <c r="Z250" s="5" t="s">
        <v>173</v>
      </c>
      <c r="AA250" s="5" t="s">
        <v>173</v>
      </c>
      <c r="AB250" s="24">
        <v>31046.6</v>
      </c>
      <c r="AC250" s="7">
        <v>0</v>
      </c>
      <c r="AD250" s="7">
        <v>0</v>
      </c>
      <c r="AE250" s="7">
        <v>0</v>
      </c>
      <c r="AF250" s="7">
        <v>0</v>
      </c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7">
        <v>31387.7</v>
      </c>
      <c r="AR250" s="7">
        <v>0</v>
      </c>
      <c r="AS250" s="7">
        <v>0</v>
      </c>
      <c r="AT250" s="7">
        <v>0</v>
      </c>
      <c r="AU250" s="7">
        <v>0</v>
      </c>
      <c r="AV250" s="7">
        <v>31215.4</v>
      </c>
      <c r="AW250" s="7">
        <v>0</v>
      </c>
      <c r="AX250" s="7">
        <v>0</v>
      </c>
      <c r="AY250" s="7">
        <v>0</v>
      </c>
      <c r="AZ250" s="7">
        <v>0</v>
      </c>
      <c r="BA250" s="5" t="s">
        <v>173</v>
      </c>
    </row>
    <row r="251" spans="2:53" ht="38.25" customHeight="1" x14ac:dyDescent="0.25">
      <c r="B251" s="10" t="s">
        <v>43</v>
      </c>
      <c r="C251" s="10" t="s">
        <v>63</v>
      </c>
      <c r="D251" s="10" t="s">
        <v>97</v>
      </c>
      <c r="E251" s="10" t="s">
        <v>410</v>
      </c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1"/>
      <c r="W251" s="11"/>
      <c r="X251" s="11"/>
      <c r="Y251" s="11"/>
      <c r="Z251" s="9" t="s">
        <v>174</v>
      </c>
      <c r="AA251" s="9" t="s">
        <v>174</v>
      </c>
      <c r="AB251" s="25">
        <v>29680</v>
      </c>
      <c r="AC251" s="12">
        <v>0</v>
      </c>
      <c r="AD251" s="12">
        <v>0</v>
      </c>
      <c r="AE251" s="12">
        <v>0</v>
      </c>
      <c r="AF251" s="12">
        <v>0</v>
      </c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2">
        <v>29528.799999999999</v>
      </c>
      <c r="AR251" s="12">
        <v>0</v>
      </c>
      <c r="AS251" s="12">
        <v>0</v>
      </c>
      <c r="AT251" s="12">
        <v>0</v>
      </c>
      <c r="AU251" s="12">
        <v>0</v>
      </c>
      <c r="AV251" s="12">
        <v>29447.4</v>
      </c>
      <c r="AW251" s="12">
        <v>0</v>
      </c>
      <c r="AX251" s="12">
        <v>0</v>
      </c>
      <c r="AY251" s="12">
        <v>0</v>
      </c>
      <c r="AZ251" s="12">
        <v>0</v>
      </c>
      <c r="BA251" s="9" t="s">
        <v>174</v>
      </c>
    </row>
    <row r="252" spans="2:53" ht="34.5" customHeight="1" x14ac:dyDescent="0.25">
      <c r="B252" s="10" t="s">
        <v>43</v>
      </c>
      <c r="C252" s="10" t="s">
        <v>63</v>
      </c>
      <c r="D252" s="10" t="s">
        <v>97</v>
      </c>
      <c r="E252" s="10" t="s">
        <v>411</v>
      </c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1"/>
      <c r="W252" s="11"/>
      <c r="X252" s="11"/>
      <c r="Y252" s="11"/>
      <c r="Z252" s="9" t="s">
        <v>175</v>
      </c>
      <c r="AA252" s="9" t="s">
        <v>175</v>
      </c>
      <c r="AB252" s="25">
        <v>14216.2</v>
      </c>
      <c r="AC252" s="12">
        <v>0</v>
      </c>
      <c r="AD252" s="12">
        <v>0</v>
      </c>
      <c r="AE252" s="12">
        <v>0</v>
      </c>
      <c r="AF252" s="12">
        <v>0</v>
      </c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2">
        <v>13635.5</v>
      </c>
      <c r="AR252" s="12">
        <v>0</v>
      </c>
      <c r="AS252" s="12">
        <v>0</v>
      </c>
      <c r="AT252" s="12">
        <v>0</v>
      </c>
      <c r="AU252" s="12">
        <v>0</v>
      </c>
      <c r="AV252" s="12">
        <v>13554.1</v>
      </c>
      <c r="AW252" s="12">
        <v>0</v>
      </c>
      <c r="AX252" s="12">
        <v>0</v>
      </c>
      <c r="AY252" s="12">
        <v>0</v>
      </c>
      <c r="AZ252" s="12">
        <v>0</v>
      </c>
      <c r="BA252" s="9" t="s">
        <v>175</v>
      </c>
    </row>
    <row r="253" spans="2:53" ht="43.5" customHeight="1" x14ac:dyDescent="0.25">
      <c r="B253" s="10" t="s">
        <v>43</v>
      </c>
      <c r="C253" s="10" t="s">
        <v>63</v>
      </c>
      <c r="D253" s="10" t="s">
        <v>97</v>
      </c>
      <c r="E253" s="10" t="s">
        <v>412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1"/>
      <c r="W253" s="11"/>
      <c r="X253" s="11"/>
      <c r="Y253" s="11"/>
      <c r="Z253" s="9" t="s">
        <v>176</v>
      </c>
      <c r="AA253" s="9" t="s">
        <v>176</v>
      </c>
      <c r="AB253" s="25">
        <v>2892.9</v>
      </c>
      <c r="AC253" s="12">
        <v>0</v>
      </c>
      <c r="AD253" s="12">
        <v>0</v>
      </c>
      <c r="AE253" s="12">
        <v>0</v>
      </c>
      <c r="AF253" s="12">
        <v>0</v>
      </c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2">
        <v>2919.9</v>
      </c>
      <c r="AR253" s="12">
        <v>0</v>
      </c>
      <c r="AS253" s="12">
        <v>0</v>
      </c>
      <c r="AT253" s="12">
        <v>0</v>
      </c>
      <c r="AU253" s="12">
        <v>0</v>
      </c>
      <c r="AV253" s="12">
        <v>2919.9</v>
      </c>
      <c r="AW253" s="12">
        <v>0</v>
      </c>
      <c r="AX253" s="12">
        <v>0</v>
      </c>
      <c r="AY253" s="12">
        <v>0</v>
      </c>
      <c r="AZ253" s="12">
        <v>0</v>
      </c>
      <c r="BA253" s="9" t="s">
        <v>176</v>
      </c>
    </row>
    <row r="254" spans="2:53" ht="30.75" customHeight="1" x14ac:dyDescent="0.25">
      <c r="B254" s="15" t="s">
        <v>43</v>
      </c>
      <c r="C254" s="15" t="s">
        <v>63</v>
      </c>
      <c r="D254" s="15" t="s">
        <v>97</v>
      </c>
      <c r="E254" s="15" t="s">
        <v>412</v>
      </c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 t="s">
        <v>30</v>
      </c>
      <c r="U254" s="15"/>
      <c r="V254" s="16"/>
      <c r="W254" s="16"/>
      <c r="X254" s="16"/>
      <c r="Y254" s="16"/>
      <c r="Z254" s="14" t="s">
        <v>29</v>
      </c>
      <c r="AA254" s="14" t="s">
        <v>29</v>
      </c>
      <c r="AB254" s="26">
        <v>2892.9</v>
      </c>
      <c r="AC254" s="17">
        <v>0</v>
      </c>
      <c r="AD254" s="17">
        <v>0</v>
      </c>
      <c r="AE254" s="17">
        <v>0</v>
      </c>
      <c r="AF254" s="17">
        <v>0</v>
      </c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7">
        <v>2919.9</v>
      </c>
      <c r="AR254" s="17">
        <v>0</v>
      </c>
      <c r="AS254" s="17">
        <v>0</v>
      </c>
      <c r="AT254" s="17">
        <v>0</v>
      </c>
      <c r="AU254" s="17">
        <v>0</v>
      </c>
      <c r="AV254" s="17">
        <v>2919.9</v>
      </c>
      <c r="AW254" s="17">
        <v>0</v>
      </c>
      <c r="AX254" s="17">
        <v>0</v>
      </c>
      <c r="AY254" s="17">
        <v>0</v>
      </c>
      <c r="AZ254" s="17">
        <v>0</v>
      </c>
      <c r="BA254" s="14" t="s">
        <v>29</v>
      </c>
    </row>
    <row r="255" spans="2:53" ht="54" customHeight="1" x14ac:dyDescent="0.25">
      <c r="B255" s="10" t="s">
        <v>43</v>
      </c>
      <c r="C255" s="10" t="s">
        <v>63</v>
      </c>
      <c r="D255" s="10" t="s">
        <v>97</v>
      </c>
      <c r="E255" s="10" t="s">
        <v>413</v>
      </c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1"/>
      <c r="W255" s="11"/>
      <c r="X255" s="11"/>
      <c r="Y255" s="11"/>
      <c r="Z255" s="9" t="s">
        <v>177</v>
      </c>
      <c r="AA255" s="9" t="s">
        <v>177</v>
      </c>
      <c r="AB255" s="25">
        <v>2130</v>
      </c>
      <c r="AC255" s="12">
        <v>0</v>
      </c>
      <c r="AD255" s="12">
        <v>0</v>
      </c>
      <c r="AE255" s="12">
        <v>0</v>
      </c>
      <c r="AF255" s="12">
        <v>0</v>
      </c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2">
        <v>2150</v>
      </c>
      <c r="AR255" s="12">
        <v>0</v>
      </c>
      <c r="AS255" s="12">
        <v>0</v>
      </c>
      <c r="AT255" s="12">
        <v>0</v>
      </c>
      <c r="AU255" s="12">
        <v>0</v>
      </c>
      <c r="AV255" s="12">
        <v>2150</v>
      </c>
      <c r="AW255" s="12">
        <v>0</v>
      </c>
      <c r="AX255" s="12">
        <v>0</v>
      </c>
      <c r="AY255" s="12">
        <v>0</v>
      </c>
      <c r="AZ255" s="12">
        <v>0</v>
      </c>
      <c r="BA255" s="9" t="s">
        <v>177</v>
      </c>
    </row>
    <row r="256" spans="2:53" ht="32.25" customHeight="1" x14ac:dyDescent="0.25">
      <c r="B256" s="15" t="s">
        <v>43</v>
      </c>
      <c r="C256" s="15" t="s">
        <v>63</v>
      </c>
      <c r="D256" s="15" t="s">
        <v>97</v>
      </c>
      <c r="E256" s="15" t="s">
        <v>413</v>
      </c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 t="s">
        <v>30</v>
      </c>
      <c r="U256" s="15"/>
      <c r="V256" s="16"/>
      <c r="W256" s="16"/>
      <c r="X256" s="16"/>
      <c r="Y256" s="16"/>
      <c r="Z256" s="14" t="s">
        <v>29</v>
      </c>
      <c r="AA256" s="14" t="s">
        <v>29</v>
      </c>
      <c r="AB256" s="26">
        <v>2130</v>
      </c>
      <c r="AC256" s="17">
        <v>0</v>
      </c>
      <c r="AD256" s="17">
        <v>0</v>
      </c>
      <c r="AE256" s="17">
        <v>0</v>
      </c>
      <c r="AF256" s="17">
        <v>0</v>
      </c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7">
        <v>2150</v>
      </c>
      <c r="AR256" s="17">
        <v>0</v>
      </c>
      <c r="AS256" s="17">
        <v>0</v>
      </c>
      <c r="AT256" s="17">
        <v>0</v>
      </c>
      <c r="AU256" s="17">
        <v>0</v>
      </c>
      <c r="AV256" s="17">
        <v>2150</v>
      </c>
      <c r="AW256" s="17">
        <v>0</v>
      </c>
      <c r="AX256" s="17">
        <v>0</v>
      </c>
      <c r="AY256" s="17">
        <v>0</v>
      </c>
      <c r="AZ256" s="17">
        <v>0</v>
      </c>
      <c r="BA256" s="14" t="s">
        <v>29</v>
      </c>
    </row>
    <row r="257" spans="2:53" ht="25.5" customHeight="1" x14ac:dyDescent="0.25">
      <c r="B257" s="10" t="s">
        <v>43</v>
      </c>
      <c r="C257" s="10" t="s">
        <v>63</v>
      </c>
      <c r="D257" s="10" t="s">
        <v>97</v>
      </c>
      <c r="E257" s="10" t="s">
        <v>414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1"/>
      <c r="W257" s="11"/>
      <c r="X257" s="11"/>
      <c r="Y257" s="11"/>
      <c r="Z257" s="9" t="s">
        <v>178</v>
      </c>
      <c r="AA257" s="9" t="s">
        <v>178</v>
      </c>
      <c r="AB257" s="25">
        <v>8194</v>
      </c>
      <c r="AC257" s="12">
        <v>0</v>
      </c>
      <c r="AD257" s="12">
        <v>0</v>
      </c>
      <c r="AE257" s="12">
        <v>0</v>
      </c>
      <c r="AF257" s="12">
        <v>0</v>
      </c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2">
        <v>8271.1</v>
      </c>
      <c r="AR257" s="12">
        <v>0</v>
      </c>
      <c r="AS257" s="12">
        <v>0</v>
      </c>
      <c r="AT257" s="12">
        <v>0</v>
      </c>
      <c r="AU257" s="12">
        <v>0</v>
      </c>
      <c r="AV257" s="12">
        <v>8271.1</v>
      </c>
      <c r="AW257" s="12">
        <v>0</v>
      </c>
      <c r="AX257" s="12">
        <v>0</v>
      </c>
      <c r="AY257" s="12">
        <v>0</v>
      </c>
      <c r="AZ257" s="12">
        <v>0</v>
      </c>
      <c r="BA257" s="9" t="s">
        <v>178</v>
      </c>
    </row>
    <row r="258" spans="2:53" ht="36.75" customHeight="1" x14ac:dyDescent="0.25">
      <c r="B258" s="15" t="s">
        <v>43</v>
      </c>
      <c r="C258" s="15" t="s">
        <v>63</v>
      </c>
      <c r="D258" s="15" t="s">
        <v>97</v>
      </c>
      <c r="E258" s="15" t="s">
        <v>414</v>
      </c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 t="s">
        <v>30</v>
      </c>
      <c r="U258" s="15"/>
      <c r="V258" s="16"/>
      <c r="W258" s="16"/>
      <c r="X258" s="16"/>
      <c r="Y258" s="16"/>
      <c r="Z258" s="14" t="s">
        <v>29</v>
      </c>
      <c r="AA258" s="14" t="s">
        <v>29</v>
      </c>
      <c r="AB258" s="26">
        <v>8194</v>
      </c>
      <c r="AC258" s="17">
        <v>0</v>
      </c>
      <c r="AD258" s="17">
        <v>0</v>
      </c>
      <c r="AE258" s="17">
        <v>0</v>
      </c>
      <c r="AF258" s="17">
        <v>0</v>
      </c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7">
        <v>8271.1</v>
      </c>
      <c r="AR258" s="17">
        <v>0</v>
      </c>
      <c r="AS258" s="17">
        <v>0</v>
      </c>
      <c r="AT258" s="17">
        <v>0</v>
      </c>
      <c r="AU258" s="17">
        <v>0</v>
      </c>
      <c r="AV258" s="17">
        <v>8271.1</v>
      </c>
      <c r="AW258" s="17">
        <v>0</v>
      </c>
      <c r="AX258" s="17">
        <v>0</v>
      </c>
      <c r="AY258" s="17">
        <v>0</v>
      </c>
      <c r="AZ258" s="17">
        <v>0</v>
      </c>
      <c r="BA258" s="14" t="s">
        <v>29</v>
      </c>
    </row>
    <row r="259" spans="2:53" ht="37.5" customHeight="1" x14ac:dyDescent="0.25">
      <c r="B259" s="10" t="s">
        <v>43</v>
      </c>
      <c r="C259" s="10" t="s">
        <v>63</v>
      </c>
      <c r="D259" s="10" t="s">
        <v>97</v>
      </c>
      <c r="E259" s="10" t="s">
        <v>415</v>
      </c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1"/>
      <c r="W259" s="11"/>
      <c r="X259" s="11"/>
      <c r="Y259" s="11"/>
      <c r="Z259" s="9" t="s">
        <v>179</v>
      </c>
      <c r="AA259" s="9" t="s">
        <v>179</v>
      </c>
      <c r="AB259" s="25">
        <v>150</v>
      </c>
      <c r="AC259" s="12">
        <v>0</v>
      </c>
      <c r="AD259" s="12">
        <v>0</v>
      </c>
      <c r="AE259" s="12">
        <v>0</v>
      </c>
      <c r="AF259" s="12">
        <v>0</v>
      </c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2">
        <v>0</v>
      </c>
      <c r="AR259" s="12">
        <v>0</v>
      </c>
      <c r="AS259" s="12">
        <v>0</v>
      </c>
      <c r="AT259" s="12">
        <v>0</v>
      </c>
      <c r="AU259" s="12">
        <v>0</v>
      </c>
      <c r="AV259" s="12">
        <v>0</v>
      </c>
      <c r="AW259" s="12">
        <v>0</v>
      </c>
      <c r="AX259" s="12">
        <v>0</v>
      </c>
      <c r="AY259" s="12">
        <v>0</v>
      </c>
      <c r="AZ259" s="12">
        <v>0</v>
      </c>
      <c r="BA259" s="9" t="s">
        <v>179</v>
      </c>
    </row>
    <row r="260" spans="2:53" ht="32.25" customHeight="1" x14ac:dyDescent="0.25">
      <c r="B260" s="15" t="s">
        <v>43</v>
      </c>
      <c r="C260" s="15" t="s">
        <v>63</v>
      </c>
      <c r="D260" s="15" t="s">
        <v>97</v>
      </c>
      <c r="E260" s="15" t="s">
        <v>415</v>
      </c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 t="s">
        <v>30</v>
      </c>
      <c r="U260" s="15"/>
      <c r="V260" s="16"/>
      <c r="W260" s="16"/>
      <c r="X260" s="16"/>
      <c r="Y260" s="16"/>
      <c r="Z260" s="14" t="s">
        <v>29</v>
      </c>
      <c r="AA260" s="14" t="s">
        <v>29</v>
      </c>
      <c r="AB260" s="26">
        <v>150</v>
      </c>
      <c r="AC260" s="17">
        <v>0</v>
      </c>
      <c r="AD260" s="17">
        <v>0</v>
      </c>
      <c r="AE260" s="17">
        <v>0</v>
      </c>
      <c r="AF260" s="17">
        <v>0</v>
      </c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7">
        <v>0</v>
      </c>
      <c r="AR260" s="17">
        <v>0</v>
      </c>
      <c r="AS260" s="17">
        <v>0</v>
      </c>
      <c r="AT260" s="17">
        <v>0</v>
      </c>
      <c r="AU260" s="17">
        <v>0</v>
      </c>
      <c r="AV260" s="17">
        <v>0</v>
      </c>
      <c r="AW260" s="17">
        <v>0</v>
      </c>
      <c r="AX260" s="17">
        <v>0</v>
      </c>
      <c r="AY260" s="17">
        <v>0</v>
      </c>
      <c r="AZ260" s="17">
        <v>0</v>
      </c>
      <c r="BA260" s="14" t="s">
        <v>29</v>
      </c>
    </row>
    <row r="261" spans="2:53" ht="41.25" customHeight="1" x14ac:dyDescent="0.25">
      <c r="B261" s="10" t="s">
        <v>43</v>
      </c>
      <c r="C261" s="10" t="s">
        <v>63</v>
      </c>
      <c r="D261" s="10" t="s">
        <v>97</v>
      </c>
      <c r="E261" s="10" t="s">
        <v>416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1"/>
      <c r="W261" s="11"/>
      <c r="X261" s="11"/>
      <c r="Y261" s="11"/>
      <c r="Z261" s="9" t="s">
        <v>180</v>
      </c>
      <c r="AA261" s="9" t="s">
        <v>180</v>
      </c>
      <c r="AB261" s="25">
        <v>849.3</v>
      </c>
      <c r="AC261" s="12">
        <v>0</v>
      </c>
      <c r="AD261" s="12">
        <v>0</v>
      </c>
      <c r="AE261" s="12">
        <v>0</v>
      </c>
      <c r="AF261" s="12">
        <v>0</v>
      </c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2">
        <v>294.5</v>
      </c>
      <c r="AR261" s="12">
        <v>0</v>
      </c>
      <c r="AS261" s="12">
        <v>0</v>
      </c>
      <c r="AT261" s="12">
        <v>0</v>
      </c>
      <c r="AU261" s="12">
        <v>0</v>
      </c>
      <c r="AV261" s="12">
        <v>213.1</v>
      </c>
      <c r="AW261" s="12">
        <v>0</v>
      </c>
      <c r="AX261" s="12">
        <v>0</v>
      </c>
      <c r="AY261" s="12">
        <v>0</v>
      </c>
      <c r="AZ261" s="12">
        <v>0</v>
      </c>
      <c r="BA261" s="9" t="s">
        <v>180</v>
      </c>
    </row>
    <row r="262" spans="2:53" ht="31.5" customHeight="1" x14ac:dyDescent="0.25">
      <c r="B262" s="15" t="s">
        <v>43</v>
      </c>
      <c r="C262" s="15" t="s">
        <v>63</v>
      </c>
      <c r="D262" s="15" t="s">
        <v>97</v>
      </c>
      <c r="E262" s="15" t="s">
        <v>416</v>
      </c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 t="s">
        <v>30</v>
      </c>
      <c r="U262" s="15"/>
      <c r="V262" s="16"/>
      <c r="W262" s="16"/>
      <c r="X262" s="16"/>
      <c r="Y262" s="16"/>
      <c r="Z262" s="14" t="s">
        <v>29</v>
      </c>
      <c r="AA262" s="14" t="s">
        <v>29</v>
      </c>
      <c r="AB262" s="26">
        <v>849.3</v>
      </c>
      <c r="AC262" s="17">
        <v>0</v>
      </c>
      <c r="AD262" s="17">
        <v>0</v>
      </c>
      <c r="AE262" s="17">
        <v>0</v>
      </c>
      <c r="AF262" s="17">
        <v>0</v>
      </c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7">
        <v>294.5</v>
      </c>
      <c r="AR262" s="17">
        <v>0</v>
      </c>
      <c r="AS262" s="17">
        <v>0</v>
      </c>
      <c r="AT262" s="17">
        <v>0</v>
      </c>
      <c r="AU262" s="17">
        <v>0</v>
      </c>
      <c r="AV262" s="17">
        <v>213.1</v>
      </c>
      <c r="AW262" s="17">
        <v>0</v>
      </c>
      <c r="AX262" s="17">
        <v>0</v>
      </c>
      <c r="AY262" s="17">
        <v>0</v>
      </c>
      <c r="AZ262" s="17">
        <v>0</v>
      </c>
      <c r="BA262" s="14" t="s">
        <v>29</v>
      </c>
    </row>
    <row r="263" spans="2:53" ht="33.75" customHeight="1" x14ac:dyDescent="0.25">
      <c r="B263" s="10" t="s">
        <v>43</v>
      </c>
      <c r="C263" s="10" t="s">
        <v>63</v>
      </c>
      <c r="D263" s="10" t="s">
        <v>97</v>
      </c>
      <c r="E263" s="10" t="s">
        <v>417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1"/>
      <c r="W263" s="11"/>
      <c r="X263" s="11"/>
      <c r="Y263" s="11"/>
      <c r="Z263" s="9" t="s">
        <v>181</v>
      </c>
      <c r="AA263" s="9" t="s">
        <v>181</v>
      </c>
      <c r="AB263" s="25">
        <v>5266.8</v>
      </c>
      <c r="AC263" s="12">
        <v>0</v>
      </c>
      <c r="AD263" s="12">
        <v>0</v>
      </c>
      <c r="AE263" s="12">
        <v>0</v>
      </c>
      <c r="AF263" s="12">
        <v>0</v>
      </c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2">
        <v>5262</v>
      </c>
      <c r="AR263" s="12">
        <v>0</v>
      </c>
      <c r="AS263" s="12">
        <v>0</v>
      </c>
      <c r="AT263" s="12">
        <v>0</v>
      </c>
      <c r="AU263" s="12">
        <v>0</v>
      </c>
      <c r="AV263" s="12">
        <v>5262</v>
      </c>
      <c r="AW263" s="12">
        <v>0</v>
      </c>
      <c r="AX263" s="12">
        <v>0</v>
      </c>
      <c r="AY263" s="12">
        <v>0</v>
      </c>
      <c r="AZ263" s="12">
        <v>0</v>
      </c>
      <c r="BA263" s="9" t="s">
        <v>181</v>
      </c>
    </row>
    <row r="264" spans="2:53" ht="57.75" customHeight="1" x14ac:dyDescent="0.25">
      <c r="B264" s="10" t="s">
        <v>43</v>
      </c>
      <c r="C264" s="10" t="s">
        <v>63</v>
      </c>
      <c r="D264" s="10" t="s">
        <v>97</v>
      </c>
      <c r="E264" s="10" t="s">
        <v>418</v>
      </c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1"/>
      <c r="W264" s="11"/>
      <c r="X264" s="11"/>
      <c r="Y264" s="11"/>
      <c r="Z264" s="9" t="s">
        <v>182</v>
      </c>
      <c r="AA264" s="9" t="s">
        <v>182</v>
      </c>
      <c r="AB264" s="25">
        <v>5266.8</v>
      </c>
      <c r="AC264" s="12">
        <v>0</v>
      </c>
      <c r="AD264" s="12">
        <v>0</v>
      </c>
      <c r="AE264" s="12">
        <v>0</v>
      </c>
      <c r="AF264" s="12">
        <v>0</v>
      </c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2">
        <v>5262</v>
      </c>
      <c r="AR264" s="12">
        <v>0</v>
      </c>
      <c r="AS264" s="12">
        <v>0</v>
      </c>
      <c r="AT264" s="12">
        <v>0</v>
      </c>
      <c r="AU264" s="12">
        <v>0</v>
      </c>
      <c r="AV264" s="12">
        <v>5262</v>
      </c>
      <c r="AW264" s="12">
        <v>0</v>
      </c>
      <c r="AX264" s="12">
        <v>0</v>
      </c>
      <c r="AY264" s="12">
        <v>0</v>
      </c>
      <c r="AZ264" s="12">
        <v>0</v>
      </c>
      <c r="BA264" s="9" t="s">
        <v>182</v>
      </c>
    </row>
    <row r="265" spans="2:53" ht="36" customHeight="1" x14ac:dyDescent="0.25">
      <c r="B265" s="15" t="s">
        <v>43</v>
      </c>
      <c r="C265" s="15" t="s">
        <v>63</v>
      </c>
      <c r="D265" s="15" t="s">
        <v>97</v>
      </c>
      <c r="E265" s="15" t="s">
        <v>418</v>
      </c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 t="s">
        <v>30</v>
      </c>
      <c r="U265" s="15"/>
      <c r="V265" s="16"/>
      <c r="W265" s="16"/>
      <c r="X265" s="16"/>
      <c r="Y265" s="16"/>
      <c r="Z265" s="14" t="s">
        <v>29</v>
      </c>
      <c r="AA265" s="14" t="s">
        <v>29</v>
      </c>
      <c r="AB265" s="26">
        <v>5266.8</v>
      </c>
      <c r="AC265" s="17">
        <v>0</v>
      </c>
      <c r="AD265" s="17">
        <v>0</v>
      </c>
      <c r="AE265" s="17">
        <v>0</v>
      </c>
      <c r="AF265" s="17">
        <v>0</v>
      </c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7">
        <v>5262</v>
      </c>
      <c r="AR265" s="17">
        <v>0</v>
      </c>
      <c r="AS265" s="17">
        <v>0</v>
      </c>
      <c r="AT265" s="17">
        <v>0</v>
      </c>
      <c r="AU265" s="17">
        <v>0</v>
      </c>
      <c r="AV265" s="17">
        <v>5262</v>
      </c>
      <c r="AW265" s="17">
        <v>0</v>
      </c>
      <c r="AX265" s="17">
        <v>0</v>
      </c>
      <c r="AY265" s="17">
        <v>0</v>
      </c>
      <c r="AZ265" s="17">
        <v>0</v>
      </c>
      <c r="BA265" s="14" t="s">
        <v>29</v>
      </c>
    </row>
    <row r="266" spans="2:53" ht="42" customHeight="1" x14ac:dyDescent="0.25">
      <c r="B266" s="10" t="s">
        <v>43</v>
      </c>
      <c r="C266" s="10" t="s">
        <v>63</v>
      </c>
      <c r="D266" s="10" t="s">
        <v>97</v>
      </c>
      <c r="E266" s="10" t="s">
        <v>419</v>
      </c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1"/>
      <c r="W266" s="11"/>
      <c r="X266" s="11"/>
      <c r="Y266" s="11"/>
      <c r="Z266" s="9" t="s">
        <v>183</v>
      </c>
      <c r="AA266" s="9" t="s">
        <v>183</v>
      </c>
      <c r="AB266" s="25">
        <v>10197</v>
      </c>
      <c r="AC266" s="12">
        <v>0</v>
      </c>
      <c r="AD266" s="12">
        <v>0</v>
      </c>
      <c r="AE266" s="12">
        <v>0</v>
      </c>
      <c r="AF266" s="12">
        <v>0</v>
      </c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2">
        <v>10631.3</v>
      </c>
      <c r="AR266" s="12">
        <v>0</v>
      </c>
      <c r="AS266" s="12">
        <v>0</v>
      </c>
      <c r="AT266" s="12">
        <v>0</v>
      </c>
      <c r="AU266" s="12">
        <v>0</v>
      </c>
      <c r="AV266" s="12">
        <v>10631.3</v>
      </c>
      <c r="AW266" s="12">
        <v>0</v>
      </c>
      <c r="AX266" s="12">
        <v>0</v>
      </c>
      <c r="AY266" s="12">
        <v>0</v>
      </c>
      <c r="AZ266" s="12">
        <v>0</v>
      </c>
      <c r="BA266" s="9" t="s">
        <v>183</v>
      </c>
    </row>
    <row r="267" spans="2:53" ht="30" customHeight="1" x14ac:dyDescent="0.25">
      <c r="B267" s="10" t="s">
        <v>43</v>
      </c>
      <c r="C267" s="10" t="s">
        <v>63</v>
      </c>
      <c r="D267" s="10" t="s">
        <v>97</v>
      </c>
      <c r="E267" s="10" t="s">
        <v>420</v>
      </c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1"/>
      <c r="W267" s="11"/>
      <c r="X267" s="11"/>
      <c r="Y267" s="11"/>
      <c r="Z267" s="9" t="s">
        <v>184</v>
      </c>
      <c r="AA267" s="9" t="s">
        <v>184</v>
      </c>
      <c r="AB267" s="25">
        <v>10197</v>
      </c>
      <c r="AC267" s="12">
        <v>0</v>
      </c>
      <c r="AD267" s="12">
        <v>0</v>
      </c>
      <c r="AE267" s="12">
        <v>0</v>
      </c>
      <c r="AF267" s="12">
        <v>0</v>
      </c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2">
        <v>10631.3</v>
      </c>
      <c r="AR267" s="12">
        <v>0</v>
      </c>
      <c r="AS267" s="12">
        <v>0</v>
      </c>
      <c r="AT267" s="12">
        <v>0</v>
      </c>
      <c r="AU267" s="12">
        <v>0</v>
      </c>
      <c r="AV267" s="12">
        <v>10631.3</v>
      </c>
      <c r="AW267" s="12">
        <v>0</v>
      </c>
      <c r="AX267" s="12">
        <v>0</v>
      </c>
      <c r="AY267" s="12">
        <v>0</v>
      </c>
      <c r="AZ267" s="12">
        <v>0</v>
      </c>
      <c r="BA267" s="9" t="s">
        <v>184</v>
      </c>
    </row>
    <row r="268" spans="2:53" ht="31.5" customHeight="1" x14ac:dyDescent="0.25">
      <c r="B268" s="15" t="s">
        <v>43</v>
      </c>
      <c r="C268" s="15" t="s">
        <v>63</v>
      </c>
      <c r="D268" s="15" t="s">
        <v>97</v>
      </c>
      <c r="E268" s="15" t="s">
        <v>420</v>
      </c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 t="s">
        <v>30</v>
      </c>
      <c r="U268" s="15"/>
      <c r="V268" s="16"/>
      <c r="W268" s="16"/>
      <c r="X268" s="16"/>
      <c r="Y268" s="16"/>
      <c r="Z268" s="14" t="s">
        <v>29</v>
      </c>
      <c r="AA268" s="14" t="s">
        <v>29</v>
      </c>
      <c r="AB268" s="26">
        <v>10197</v>
      </c>
      <c r="AC268" s="17">
        <v>0</v>
      </c>
      <c r="AD268" s="17">
        <v>0</v>
      </c>
      <c r="AE268" s="17">
        <v>0</v>
      </c>
      <c r="AF268" s="17">
        <v>0</v>
      </c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7">
        <v>10631.3</v>
      </c>
      <c r="AR268" s="17">
        <v>0</v>
      </c>
      <c r="AS268" s="17">
        <v>0</v>
      </c>
      <c r="AT268" s="17">
        <v>0</v>
      </c>
      <c r="AU268" s="17">
        <v>0</v>
      </c>
      <c r="AV268" s="17">
        <v>10631.3</v>
      </c>
      <c r="AW268" s="17">
        <v>0</v>
      </c>
      <c r="AX268" s="17">
        <v>0</v>
      </c>
      <c r="AY268" s="17">
        <v>0</v>
      </c>
      <c r="AZ268" s="17">
        <v>0</v>
      </c>
      <c r="BA268" s="14" t="s">
        <v>29</v>
      </c>
    </row>
    <row r="269" spans="2:53" ht="41.25" customHeight="1" x14ac:dyDescent="0.25">
      <c r="B269" s="10" t="s">
        <v>43</v>
      </c>
      <c r="C269" s="10" t="s">
        <v>63</v>
      </c>
      <c r="D269" s="10" t="s">
        <v>97</v>
      </c>
      <c r="E269" s="10" t="s">
        <v>421</v>
      </c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1"/>
      <c r="W269" s="11"/>
      <c r="X269" s="11"/>
      <c r="Y269" s="11"/>
      <c r="Z269" s="9" t="s">
        <v>185</v>
      </c>
      <c r="AA269" s="9" t="s">
        <v>185</v>
      </c>
      <c r="AB269" s="25">
        <v>371.7</v>
      </c>
      <c r="AC269" s="12">
        <v>0</v>
      </c>
      <c r="AD269" s="12">
        <v>0</v>
      </c>
      <c r="AE269" s="12">
        <v>0</v>
      </c>
      <c r="AF269" s="12">
        <v>0</v>
      </c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2">
        <v>576.79999999999995</v>
      </c>
      <c r="AR269" s="12">
        <v>0</v>
      </c>
      <c r="AS269" s="12">
        <v>0</v>
      </c>
      <c r="AT269" s="12">
        <v>0</v>
      </c>
      <c r="AU269" s="12">
        <v>0</v>
      </c>
      <c r="AV269" s="12">
        <v>828.9</v>
      </c>
      <c r="AW269" s="12">
        <v>0</v>
      </c>
      <c r="AX269" s="12">
        <v>0</v>
      </c>
      <c r="AY269" s="12">
        <v>0</v>
      </c>
      <c r="AZ269" s="12">
        <v>0</v>
      </c>
      <c r="BA269" s="9" t="s">
        <v>185</v>
      </c>
    </row>
    <row r="270" spans="2:53" ht="58.5" customHeight="1" x14ac:dyDescent="0.25">
      <c r="B270" s="10" t="s">
        <v>43</v>
      </c>
      <c r="C270" s="10" t="s">
        <v>63</v>
      </c>
      <c r="D270" s="10" t="s">
        <v>97</v>
      </c>
      <c r="E270" s="10" t="s">
        <v>422</v>
      </c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1"/>
      <c r="W270" s="11"/>
      <c r="X270" s="11"/>
      <c r="Y270" s="11"/>
      <c r="Z270" s="9" t="s">
        <v>186</v>
      </c>
      <c r="AA270" s="9" t="s">
        <v>186</v>
      </c>
      <c r="AB270" s="25">
        <v>371.7</v>
      </c>
      <c r="AC270" s="12">
        <v>0</v>
      </c>
      <c r="AD270" s="12">
        <v>0</v>
      </c>
      <c r="AE270" s="12">
        <v>0</v>
      </c>
      <c r="AF270" s="12">
        <v>0</v>
      </c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2">
        <v>576.79999999999995</v>
      </c>
      <c r="AR270" s="12">
        <v>0</v>
      </c>
      <c r="AS270" s="12">
        <v>0</v>
      </c>
      <c r="AT270" s="12">
        <v>0</v>
      </c>
      <c r="AU270" s="12">
        <v>0</v>
      </c>
      <c r="AV270" s="12">
        <v>828.9</v>
      </c>
      <c r="AW270" s="12">
        <v>0</v>
      </c>
      <c r="AX270" s="12">
        <v>0</v>
      </c>
      <c r="AY270" s="12">
        <v>0</v>
      </c>
      <c r="AZ270" s="12">
        <v>0</v>
      </c>
      <c r="BA270" s="9" t="s">
        <v>186</v>
      </c>
    </row>
    <row r="271" spans="2:53" ht="40.5" customHeight="1" x14ac:dyDescent="0.25">
      <c r="B271" s="10" t="s">
        <v>43</v>
      </c>
      <c r="C271" s="10" t="s">
        <v>63</v>
      </c>
      <c r="D271" s="10" t="s">
        <v>97</v>
      </c>
      <c r="E271" s="10" t="s">
        <v>423</v>
      </c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1"/>
      <c r="W271" s="11"/>
      <c r="X271" s="11"/>
      <c r="Y271" s="11"/>
      <c r="Z271" s="9" t="s">
        <v>187</v>
      </c>
      <c r="AA271" s="9" t="s">
        <v>187</v>
      </c>
      <c r="AB271" s="25">
        <v>371.7</v>
      </c>
      <c r="AC271" s="12">
        <v>0</v>
      </c>
      <c r="AD271" s="12">
        <v>0</v>
      </c>
      <c r="AE271" s="12">
        <v>0</v>
      </c>
      <c r="AF271" s="12">
        <v>0</v>
      </c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2">
        <v>576.79999999999995</v>
      </c>
      <c r="AR271" s="12">
        <v>0</v>
      </c>
      <c r="AS271" s="12">
        <v>0</v>
      </c>
      <c r="AT271" s="12">
        <v>0</v>
      </c>
      <c r="AU271" s="12">
        <v>0</v>
      </c>
      <c r="AV271" s="12">
        <v>828.9</v>
      </c>
      <c r="AW271" s="12">
        <v>0</v>
      </c>
      <c r="AX271" s="12">
        <v>0</v>
      </c>
      <c r="AY271" s="12">
        <v>0</v>
      </c>
      <c r="AZ271" s="12">
        <v>0</v>
      </c>
      <c r="BA271" s="9" t="s">
        <v>187</v>
      </c>
    </row>
    <row r="272" spans="2:53" ht="39.75" customHeight="1" x14ac:dyDescent="0.25">
      <c r="B272" s="10" t="s">
        <v>43</v>
      </c>
      <c r="C272" s="10" t="s">
        <v>63</v>
      </c>
      <c r="D272" s="10" t="s">
        <v>97</v>
      </c>
      <c r="E272" s="10" t="s">
        <v>424</v>
      </c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1"/>
      <c r="W272" s="11"/>
      <c r="X272" s="11"/>
      <c r="Y272" s="11"/>
      <c r="Z272" s="9" t="s">
        <v>188</v>
      </c>
      <c r="AA272" s="9" t="s">
        <v>188</v>
      </c>
      <c r="AB272" s="25">
        <v>371.7</v>
      </c>
      <c r="AC272" s="12">
        <v>0</v>
      </c>
      <c r="AD272" s="12">
        <v>0</v>
      </c>
      <c r="AE272" s="12">
        <v>0</v>
      </c>
      <c r="AF272" s="12">
        <v>0</v>
      </c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2">
        <v>576.79999999999995</v>
      </c>
      <c r="AR272" s="12">
        <v>0</v>
      </c>
      <c r="AS272" s="12">
        <v>0</v>
      </c>
      <c r="AT272" s="12">
        <v>0</v>
      </c>
      <c r="AU272" s="12">
        <v>0</v>
      </c>
      <c r="AV272" s="12">
        <v>828.9</v>
      </c>
      <c r="AW272" s="12">
        <v>0</v>
      </c>
      <c r="AX272" s="12">
        <v>0</v>
      </c>
      <c r="AY272" s="12">
        <v>0</v>
      </c>
      <c r="AZ272" s="12">
        <v>0</v>
      </c>
      <c r="BA272" s="9" t="s">
        <v>188</v>
      </c>
    </row>
    <row r="273" spans="2:53" ht="35.25" customHeight="1" x14ac:dyDescent="0.25">
      <c r="B273" s="15" t="s">
        <v>43</v>
      </c>
      <c r="C273" s="15" t="s">
        <v>63</v>
      </c>
      <c r="D273" s="15" t="s">
        <v>97</v>
      </c>
      <c r="E273" s="15" t="s">
        <v>424</v>
      </c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 t="s">
        <v>30</v>
      </c>
      <c r="U273" s="15"/>
      <c r="V273" s="16"/>
      <c r="W273" s="16"/>
      <c r="X273" s="16"/>
      <c r="Y273" s="16"/>
      <c r="Z273" s="14" t="s">
        <v>29</v>
      </c>
      <c r="AA273" s="14" t="s">
        <v>29</v>
      </c>
      <c r="AB273" s="26">
        <v>371.7</v>
      </c>
      <c r="AC273" s="17">
        <v>0</v>
      </c>
      <c r="AD273" s="17">
        <v>0</v>
      </c>
      <c r="AE273" s="17">
        <v>0</v>
      </c>
      <c r="AF273" s="17">
        <v>0</v>
      </c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7">
        <v>576.79999999999995</v>
      </c>
      <c r="AR273" s="17">
        <v>0</v>
      </c>
      <c r="AS273" s="17">
        <v>0</v>
      </c>
      <c r="AT273" s="17">
        <v>0</v>
      </c>
      <c r="AU273" s="17">
        <v>0</v>
      </c>
      <c r="AV273" s="17">
        <v>828.9</v>
      </c>
      <c r="AW273" s="17">
        <v>0</v>
      </c>
      <c r="AX273" s="17">
        <v>0</v>
      </c>
      <c r="AY273" s="17">
        <v>0</v>
      </c>
      <c r="AZ273" s="17">
        <v>0</v>
      </c>
      <c r="BA273" s="14" t="s">
        <v>29</v>
      </c>
    </row>
    <row r="274" spans="2:53" ht="36" customHeight="1" x14ac:dyDescent="0.25">
      <c r="B274" s="10" t="s">
        <v>43</v>
      </c>
      <c r="C274" s="10" t="s">
        <v>63</v>
      </c>
      <c r="D274" s="10" t="s">
        <v>97</v>
      </c>
      <c r="E274" s="10" t="s">
        <v>366</v>
      </c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1"/>
      <c r="W274" s="11"/>
      <c r="X274" s="11"/>
      <c r="Y274" s="11"/>
      <c r="Z274" s="9" t="s">
        <v>119</v>
      </c>
      <c r="AA274" s="9" t="s">
        <v>119</v>
      </c>
      <c r="AB274" s="25">
        <v>994.9</v>
      </c>
      <c r="AC274" s="12">
        <v>0</v>
      </c>
      <c r="AD274" s="12">
        <v>0</v>
      </c>
      <c r="AE274" s="12">
        <v>0</v>
      </c>
      <c r="AF274" s="12">
        <v>0</v>
      </c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2">
        <v>1282.0999999999999</v>
      </c>
      <c r="AR274" s="12">
        <v>0</v>
      </c>
      <c r="AS274" s="12">
        <v>0</v>
      </c>
      <c r="AT274" s="12">
        <v>0</v>
      </c>
      <c r="AU274" s="12">
        <v>0</v>
      </c>
      <c r="AV274" s="12">
        <v>939.1</v>
      </c>
      <c r="AW274" s="12">
        <v>0</v>
      </c>
      <c r="AX274" s="12">
        <v>0</v>
      </c>
      <c r="AY274" s="12">
        <v>0</v>
      </c>
      <c r="AZ274" s="12">
        <v>0</v>
      </c>
      <c r="BA274" s="9" t="s">
        <v>119</v>
      </c>
    </row>
    <row r="275" spans="2:53" ht="84" customHeight="1" x14ac:dyDescent="0.25">
      <c r="B275" s="10" t="s">
        <v>43</v>
      </c>
      <c r="C275" s="10" t="s">
        <v>63</v>
      </c>
      <c r="D275" s="10" t="s">
        <v>97</v>
      </c>
      <c r="E275" s="10" t="s">
        <v>425</v>
      </c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1"/>
      <c r="W275" s="11"/>
      <c r="X275" s="11"/>
      <c r="Y275" s="11"/>
      <c r="Z275" s="19" t="s">
        <v>189</v>
      </c>
      <c r="AA275" s="19" t="s">
        <v>189</v>
      </c>
      <c r="AB275" s="25">
        <v>994.9</v>
      </c>
      <c r="AC275" s="12">
        <v>0</v>
      </c>
      <c r="AD275" s="12">
        <v>0</v>
      </c>
      <c r="AE275" s="12">
        <v>0</v>
      </c>
      <c r="AF275" s="12">
        <v>0</v>
      </c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2">
        <v>1282.0999999999999</v>
      </c>
      <c r="AR275" s="12">
        <v>0</v>
      </c>
      <c r="AS275" s="12">
        <v>0</v>
      </c>
      <c r="AT275" s="12">
        <v>0</v>
      </c>
      <c r="AU275" s="12">
        <v>0</v>
      </c>
      <c r="AV275" s="12">
        <v>939.1</v>
      </c>
      <c r="AW275" s="12">
        <v>0</v>
      </c>
      <c r="AX275" s="12">
        <v>0</v>
      </c>
      <c r="AY275" s="12">
        <v>0</v>
      </c>
      <c r="AZ275" s="12">
        <v>0</v>
      </c>
      <c r="BA275" s="19" t="s">
        <v>189</v>
      </c>
    </row>
    <row r="276" spans="2:53" ht="68.25" customHeight="1" x14ac:dyDescent="0.25">
      <c r="B276" s="10" t="s">
        <v>43</v>
      </c>
      <c r="C276" s="10" t="s">
        <v>63</v>
      </c>
      <c r="D276" s="10" t="s">
        <v>97</v>
      </c>
      <c r="E276" s="10" t="s">
        <v>426</v>
      </c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1"/>
      <c r="W276" s="11"/>
      <c r="X276" s="11"/>
      <c r="Y276" s="11"/>
      <c r="Z276" s="9" t="s">
        <v>190</v>
      </c>
      <c r="AA276" s="9" t="s">
        <v>190</v>
      </c>
      <c r="AB276" s="25">
        <v>994.9</v>
      </c>
      <c r="AC276" s="12">
        <v>0</v>
      </c>
      <c r="AD276" s="12">
        <v>0</v>
      </c>
      <c r="AE276" s="12">
        <v>0</v>
      </c>
      <c r="AF276" s="12">
        <v>0</v>
      </c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2">
        <v>1282.0999999999999</v>
      </c>
      <c r="AR276" s="12">
        <v>0</v>
      </c>
      <c r="AS276" s="12">
        <v>0</v>
      </c>
      <c r="AT276" s="12">
        <v>0</v>
      </c>
      <c r="AU276" s="12">
        <v>0</v>
      </c>
      <c r="AV276" s="12">
        <v>939.1</v>
      </c>
      <c r="AW276" s="12">
        <v>0</v>
      </c>
      <c r="AX276" s="12">
        <v>0</v>
      </c>
      <c r="AY276" s="12">
        <v>0</v>
      </c>
      <c r="AZ276" s="12">
        <v>0</v>
      </c>
      <c r="BA276" s="9" t="s">
        <v>190</v>
      </c>
    </row>
    <row r="277" spans="2:53" ht="36.75" customHeight="1" x14ac:dyDescent="0.25">
      <c r="B277" s="10" t="s">
        <v>43</v>
      </c>
      <c r="C277" s="10" t="s">
        <v>63</v>
      </c>
      <c r="D277" s="10" t="s">
        <v>97</v>
      </c>
      <c r="E277" s="10" t="s">
        <v>427</v>
      </c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1"/>
      <c r="W277" s="11"/>
      <c r="X277" s="11"/>
      <c r="Y277" s="11"/>
      <c r="Z277" s="9" t="s">
        <v>191</v>
      </c>
      <c r="AA277" s="9" t="s">
        <v>191</v>
      </c>
      <c r="AB277" s="25">
        <v>494.9</v>
      </c>
      <c r="AC277" s="12">
        <v>0</v>
      </c>
      <c r="AD277" s="12">
        <v>0</v>
      </c>
      <c r="AE277" s="12">
        <v>0</v>
      </c>
      <c r="AF277" s="12">
        <v>0</v>
      </c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2">
        <v>882.1</v>
      </c>
      <c r="AR277" s="12">
        <v>0</v>
      </c>
      <c r="AS277" s="12">
        <v>0</v>
      </c>
      <c r="AT277" s="12">
        <v>0</v>
      </c>
      <c r="AU277" s="12">
        <v>0</v>
      </c>
      <c r="AV277" s="12">
        <v>539.1</v>
      </c>
      <c r="AW277" s="12">
        <v>0</v>
      </c>
      <c r="AX277" s="12">
        <v>0</v>
      </c>
      <c r="AY277" s="12">
        <v>0</v>
      </c>
      <c r="AZ277" s="12">
        <v>0</v>
      </c>
      <c r="BA277" s="9" t="s">
        <v>191</v>
      </c>
    </row>
    <row r="278" spans="2:53" ht="39" customHeight="1" x14ac:dyDescent="0.25">
      <c r="B278" s="15" t="s">
        <v>43</v>
      </c>
      <c r="C278" s="15" t="s">
        <v>63</v>
      </c>
      <c r="D278" s="15" t="s">
        <v>97</v>
      </c>
      <c r="E278" s="15" t="s">
        <v>427</v>
      </c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 t="s">
        <v>30</v>
      </c>
      <c r="U278" s="15"/>
      <c r="V278" s="16"/>
      <c r="W278" s="16"/>
      <c r="X278" s="16"/>
      <c r="Y278" s="16"/>
      <c r="Z278" s="14" t="s">
        <v>29</v>
      </c>
      <c r="AA278" s="14" t="s">
        <v>29</v>
      </c>
      <c r="AB278" s="26">
        <v>494.9</v>
      </c>
      <c r="AC278" s="17">
        <v>0</v>
      </c>
      <c r="AD278" s="17">
        <v>0</v>
      </c>
      <c r="AE278" s="17">
        <v>0</v>
      </c>
      <c r="AF278" s="17">
        <v>0</v>
      </c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7">
        <v>882.1</v>
      </c>
      <c r="AR278" s="17">
        <v>0</v>
      </c>
      <c r="AS278" s="17">
        <v>0</v>
      </c>
      <c r="AT278" s="17">
        <v>0</v>
      </c>
      <c r="AU278" s="17">
        <v>0</v>
      </c>
      <c r="AV278" s="17">
        <v>539.1</v>
      </c>
      <c r="AW278" s="17">
        <v>0</v>
      </c>
      <c r="AX278" s="17">
        <v>0</v>
      </c>
      <c r="AY278" s="17">
        <v>0</v>
      </c>
      <c r="AZ278" s="17">
        <v>0</v>
      </c>
      <c r="BA278" s="14" t="s">
        <v>29</v>
      </c>
    </row>
    <row r="279" spans="2:53" ht="57.75" customHeight="1" x14ac:dyDescent="0.25">
      <c r="B279" s="10" t="s">
        <v>43</v>
      </c>
      <c r="C279" s="10" t="s">
        <v>63</v>
      </c>
      <c r="D279" s="10" t="s">
        <v>97</v>
      </c>
      <c r="E279" s="10" t="s">
        <v>428</v>
      </c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1"/>
      <c r="W279" s="11"/>
      <c r="X279" s="11"/>
      <c r="Y279" s="11"/>
      <c r="Z279" s="9" t="s">
        <v>192</v>
      </c>
      <c r="AA279" s="9" t="s">
        <v>192</v>
      </c>
      <c r="AB279" s="25">
        <v>500</v>
      </c>
      <c r="AC279" s="12">
        <v>0</v>
      </c>
      <c r="AD279" s="12">
        <v>0</v>
      </c>
      <c r="AE279" s="12">
        <v>0</v>
      </c>
      <c r="AF279" s="12">
        <v>0</v>
      </c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2">
        <v>400</v>
      </c>
      <c r="AR279" s="12">
        <v>0</v>
      </c>
      <c r="AS279" s="12">
        <v>0</v>
      </c>
      <c r="AT279" s="12">
        <v>0</v>
      </c>
      <c r="AU279" s="12">
        <v>0</v>
      </c>
      <c r="AV279" s="12">
        <v>400</v>
      </c>
      <c r="AW279" s="12">
        <v>0</v>
      </c>
      <c r="AX279" s="12">
        <v>0</v>
      </c>
      <c r="AY279" s="12">
        <v>0</v>
      </c>
      <c r="AZ279" s="12">
        <v>0</v>
      </c>
      <c r="BA279" s="9" t="s">
        <v>192</v>
      </c>
    </row>
    <row r="280" spans="2:53" ht="36.75" customHeight="1" x14ac:dyDescent="0.25">
      <c r="B280" s="15" t="s">
        <v>43</v>
      </c>
      <c r="C280" s="15" t="s">
        <v>63</v>
      </c>
      <c r="D280" s="15" t="s">
        <v>97</v>
      </c>
      <c r="E280" s="15" t="s">
        <v>428</v>
      </c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 t="s">
        <v>30</v>
      </c>
      <c r="U280" s="15"/>
      <c r="V280" s="16"/>
      <c r="W280" s="16"/>
      <c r="X280" s="16"/>
      <c r="Y280" s="16"/>
      <c r="Z280" s="14" t="s">
        <v>29</v>
      </c>
      <c r="AA280" s="14" t="s">
        <v>29</v>
      </c>
      <c r="AB280" s="26">
        <v>500</v>
      </c>
      <c r="AC280" s="17">
        <v>0</v>
      </c>
      <c r="AD280" s="17">
        <v>0</v>
      </c>
      <c r="AE280" s="17">
        <v>0</v>
      </c>
      <c r="AF280" s="17">
        <v>0</v>
      </c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7">
        <v>400</v>
      </c>
      <c r="AR280" s="17">
        <v>0</v>
      </c>
      <c r="AS280" s="17">
        <v>0</v>
      </c>
      <c r="AT280" s="17">
        <v>0</v>
      </c>
      <c r="AU280" s="17">
        <v>0</v>
      </c>
      <c r="AV280" s="17">
        <v>400</v>
      </c>
      <c r="AW280" s="17">
        <v>0</v>
      </c>
      <c r="AX280" s="17">
        <v>0</v>
      </c>
      <c r="AY280" s="17">
        <v>0</v>
      </c>
      <c r="AZ280" s="17">
        <v>0</v>
      </c>
      <c r="BA280" s="14" t="s">
        <v>29</v>
      </c>
    </row>
    <row r="281" spans="2:53" ht="17.100000000000001" customHeight="1" x14ac:dyDescent="0.25">
      <c r="B281" s="4" t="s">
        <v>43</v>
      </c>
      <c r="C281" s="4" t="s">
        <v>23</v>
      </c>
      <c r="D281" s="4" t="s">
        <v>21</v>
      </c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6"/>
      <c r="W281" s="6"/>
      <c r="X281" s="6"/>
      <c r="Y281" s="6"/>
      <c r="Z281" s="5" t="s">
        <v>193</v>
      </c>
      <c r="AA281" s="5" t="s">
        <v>193</v>
      </c>
      <c r="AB281" s="24">
        <v>5</v>
      </c>
      <c r="AC281" s="7">
        <v>0</v>
      </c>
      <c r="AD281" s="7">
        <v>0</v>
      </c>
      <c r="AE281" s="7">
        <v>0</v>
      </c>
      <c r="AF281" s="7">
        <v>0</v>
      </c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7">
        <v>5</v>
      </c>
      <c r="AR281" s="7">
        <v>0</v>
      </c>
      <c r="AS281" s="7">
        <v>0</v>
      </c>
      <c r="AT281" s="7">
        <v>0</v>
      </c>
      <c r="AU281" s="7">
        <v>0</v>
      </c>
      <c r="AV281" s="7">
        <v>5</v>
      </c>
      <c r="AW281" s="7">
        <v>0</v>
      </c>
      <c r="AX281" s="7">
        <v>0</v>
      </c>
      <c r="AY281" s="7">
        <v>0</v>
      </c>
      <c r="AZ281" s="7">
        <v>0</v>
      </c>
      <c r="BA281" s="5" t="s">
        <v>193</v>
      </c>
    </row>
    <row r="282" spans="2:53" ht="34.15" customHeight="1" x14ac:dyDescent="0.25">
      <c r="B282" s="4" t="s">
        <v>43</v>
      </c>
      <c r="C282" s="4" t="s">
        <v>23</v>
      </c>
      <c r="D282" s="4" t="s">
        <v>63</v>
      </c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6"/>
      <c r="W282" s="6"/>
      <c r="X282" s="6"/>
      <c r="Y282" s="6"/>
      <c r="Z282" s="5" t="s">
        <v>194</v>
      </c>
      <c r="AA282" s="5" t="s">
        <v>194</v>
      </c>
      <c r="AB282" s="24">
        <v>5</v>
      </c>
      <c r="AC282" s="7">
        <v>0</v>
      </c>
      <c r="AD282" s="7">
        <v>0</v>
      </c>
      <c r="AE282" s="7">
        <v>0</v>
      </c>
      <c r="AF282" s="7">
        <v>0</v>
      </c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7">
        <v>5</v>
      </c>
      <c r="AR282" s="7">
        <v>0</v>
      </c>
      <c r="AS282" s="7">
        <v>0</v>
      </c>
      <c r="AT282" s="7">
        <v>0</v>
      </c>
      <c r="AU282" s="7">
        <v>0</v>
      </c>
      <c r="AV282" s="7">
        <v>5</v>
      </c>
      <c r="AW282" s="7">
        <v>0</v>
      </c>
      <c r="AX282" s="7">
        <v>0</v>
      </c>
      <c r="AY282" s="7">
        <v>0</v>
      </c>
      <c r="AZ282" s="7">
        <v>0</v>
      </c>
      <c r="BA282" s="5" t="s">
        <v>194</v>
      </c>
    </row>
    <row r="283" spans="2:53" ht="40.5" customHeight="1" x14ac:dyDescent="0.25">
      <c r="B283" s="10" t="s">
        <v>43</v>
      </c>
      <c r="C283" s="10" t="s">
        <v>23</v>
      </c>
      <c r="D283" s="10" t="s">
        <v>63</v>
      </c>
      <c r="E283" s="10" t="s">
        <v>366</v>
      </c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1"/>
      <c r="W283" s="11"/>
      <c r="X283" s="11"/>
      <c r="Y283" s="11"/>
      <c r="Z283" s="9" t="s">
        <v>119</v>
      </c>
      <c r="AA283" s="9" t="s">
        <v>119</v>
      </c>
      <c r="AB283" s="25">
        <v>5</v>
      </c>
      <c r="AC283" s="12">
        <v>0</v>
      </c>
      <c r="AD283" s="12">
        <v>0</v>
      </c>
      <c r="AE283" s="12">
        <v>0</v>
      </c>
      <c r="AF283" s="12">
        <v>0</v>
      </c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2">
        <v>5</v>
      </c>
      <c r="AR283" s="12">
        <v>0</v>
      </c>
      <c r="AS283" s="12">
        <v>0</v>
      </c>
      <c r="AT283" s="12">
        <v>0</v>
      </c>
      <c r="AU283" s="12">
        <v>0</v>
      </c>
      <c r="AV283" s="12">
        <v>5</v>
      </c>
      <c r="AW283" s="12">
        <v>0</v>
      </c>
      <c r="AX283" s="12">
        <v>0</v>
      </c>
      <c r="AY283" s="12">
        <v>0</v>
      </c>
      <c r="AZ283" s="12">
        <v>0</v>
      </c>
      <c r="BA283" s="9" t="s">
        <v>119</v>
      </c>
    </row>
    <row r="284" spans="2:53" ht="36.75" customHeight="1" x14ac:dyDescent="0.25">
      <c r="B284" s="10" t="s">
        <v>43</v>
      </c>
      <c r="C284" s="10" t="s">
        <v>23</v>
      </c>
      <c r="D284" s="10" t="s">
        <v>63</v>
      </c>
      <c r="E284" s="10" t="s">
        <v>367</v>
      </c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1"/>
      <c r="W284" s="11"/>
      <c r="X284" s="11"/>
      <c r="Y284" s="11"/>
      <c r="Z284" s="9" t="s">
        <v>120</v>
      </c>
      <c r="AA284" s="9" t="s">
        <v>120</v>
      </c>
      <c r="AB284" s="25">
        <v>5</v>
      </c>
      <c r="AC284" s="12">
        <v>0</v>
      </c>
      <c r="AD284" s="12">
        <v>0</v>
      </c>
      <c r="AE284" s="12">
        <v>0</v>
      </c>
      <c r="AF284" s="12">
        <v>0</v>
      </c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2">
        <v>5</v>
      </c>
      <c r="AR284" s="12">
        <v>0</v>
      </c>
      <c r="AS284" s="12">
        <v>0</v>
      </c>
      <c r="AT284" s="12">
        <v>0</v>
      </c>
      <c r="AU284" s="12">
        <v>0</v>
      </c>
      <c r="AV284" s="12">
        <v>5</v>
      </c>
      <c r="AW284" s="12">
        <v>0</v>
      </c>
      <c r="AX284" s="12">
        <v>0</v>
      </c>
      <c r="AY284" s="12">
        <v>0</v>
      </c>
      <c r="AZ284" s="12">
        <v>0</v>
      </c>
      <c r="BA284" s="9" t="s">
        <v>120</v>
      </c>
    </row>
    <row r="285" spans="2:53" ht="48.75" customHeight="1" x14ac:dyDescent="0.25">
      <c r="B285" s="10" t="s">
        <v>43</v>
      </c>
      <c r="C285" s="10" t="s">
        <v>23</v>
      </c>
      <c r="D285" s="10" t="s">
        <v>63</v>
      </c>
      <c r="E285" s="10" t="s">
        <v>368</v>
      </c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1"/>
      <c r="W285" s="11"/>
      <c r="X285" s="11"/>
      <c r="Y285" s="11"/>
      <c r="Z285" s="9" t="s">
        <v>121</v>
      </c>
      <c r="AA285" s="9" t="s">
        <v>121</v>
      </c>
      <c r="AB285" s="25">
        <v>5</v>
      </c>
      <c r="AC285" s="12">
        <v>0</v>
      </c>
      <c r="AD285" s="12">
        <v>0</v>
      </c>
      <c r="AE285" s="12">
        <v>0</v>
      </c>
      <c r="AF285" s="12">
        <v>0</v>
      </c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2">
        <v>5</v>
      </c>
      <c r="AR285" s="12">
        <v>0</v>
      </c>
      <c r="AS285" s="12">
        <v>0</v>
      </c>
      <c r="AT285" s="12">
        <v>0</v>
      </c>
      <c r="AU285" s="12">
        <v>0</v>
      </c>
      <c r="AV285" s="12">
        <v>5</v>
      </c>
      <c r="AW285" s="12">
        <v>0</v>
      </c>
      <c r="AX285" s="12">
        <v>0</v>
      </c>
      <c r="AY285" s="12">
        <v>0</v>
      </c>
      <c r="AZ285" s="12">
        <v>0</v>
      </c>
      <c r="BA285" s="9" t="s">
        <v>121</v>
      </c>
    </row>
    <row r="286" spans="2:53" ht="33.75" customHeight="1" x14ac:dyDescent="0.25">
      <c r="B286" s="10" t="s">
        <v>43</v>
      </c>
      <c r="C286" s="10" t="s">
        <v>23</v>
      </c>
      <c r="D286" s="10" t="s">
        <v>63</v>
      </c>
      <c r="E286" s="10" t="s">
        <v>429</v>
      </c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1"/>
      <c r="W286" s="11"/>
      <c r="X286" s="11"/>
      <c r="Y286" s="11"/>
      <c r="Z286" s="9" t="s">
        <v>195</v>
      </c>
      <c r="AA286" s="9" t="s">
        <v>195</v>
      </c>
      <c r="AB286" s="25">
        <v>5</v>
      </c>
      <c r="AC286" s="12">
        <v>0</v>
      </c>
      <c r="AD286" s="12">
        <v>0</v>
      </c>
      <c r="AE286" s="12">
        <v>0</v>
      </c>
      <c r="AF286" s="12">
        <v>0</v>
      </c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2">
        <v>5</v>
      </c>
      <c r="AR286" s="12">
        <v>0</v>
      </c>
      <c r="AS286" s="12">
        <v>0</v>
      </c>
      <c r="AT286" s="12">
        <v>0</v>
      </c>
      <c r="AU286" s="12">
        <v>0</v>
      </c>
      <c r="AV286" s="12">
        <v>5</v>
      </c>
      <c r="AW286" s="12">
        <v>0</v>
      </c>
      <c r="AX286" s="12">
        <v>0</v>
      </c>
      <c r="AY286" s="12">
        <v>0</v>
      </c>
      <c r="AZ286" s="12">
        <v>0</v>
      </c>
      <c r="BA286" s="9" t="s">
        <v>195</v>
      </c>
    </row>
    <row r="287" spans="2:53" ht="41.25" customHeight="1" x14ac:dyDescent="0.25">
      <c r="B287" s="15" t="s">
        <v>43</v>
      </c>
      <c r="C287" s="15" t="s">
        <v>23</v>
      </c>
      <c r="D287" s="15" t="s">
        <v>63</v>
      </c>
      <c r="E287" s="15" t="s">
        <v>429</v>
      </c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 t="s">
        <v>30</v>
      </c>
      <c r="U287" s="15"/>
      <c r="V287" s="16"/>
      <c r="W287" s="16"/>
      <c r="X287" s="16"/>
      <c r="Y287" s="16"/>
      <c r="Z287" s="14" t="s">
        <v>29</v>
      </c>
      <c r="AA287" s="14" t="s">
        <v>29</v>
      </c>
      <c r="AB287" s="26">
        <v>5</v>
      </c>
      <c r="AC287" s="17">
        <v>0</v>
      </c>
      <c r="AD287" s="17">
        <v>0</v>
      </c>
      <c r="AE287" s="17">
        <v>0</v>
      </c>
      <c r="AF287" s="17">
        <v>0</v>
      </c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7">
        <v>5</v>
      </c>
      <c r="AR287" s="17">
        <v>0</v>
      </c>
      <c r="AS287" s="17">
        <v>0</v>
      </c>
      <c r="AT287" s="17">
        <v>0</v>
      </c>
      <c r="AU287" s="17">
        <v>0</v>
      </c>
      <c r="AV287" s="17">
        <v>5</v>
      </c>
      <c r="AW287" s="17">
        <v>0</v>
      </c>
      <c r="AX287" s="17">
        <v>0</v>
      </c>
      <c r="AY287" s="17">
        <v>0</v>
      </c>
      <c r="AZ287" s="17">
        <v>0</v>
      </c>
      <c r="BA287" s="14" t="s">
        <v>29</v>
      </c>
    </row>
    <row r="288" spans="2:53" ht="17.100000000000001" customHeight="1" x14ac:dyDescent="0.25">
      <c r="B288" s="4" t="s">
        <v>43</v>
      </c>
      <c r="C288" s="4" t="s">
        <v>126</v>
      </c>
      <c r="D288" s="4" t="s">
        <v>21</v>
      </c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6"/>
      <c r="W288" s="6"/>
      <c r="X288" s="6"/>
      <c r="Y288" s="6"/>
      <c r="Z288" s="5" t="s">
        <v>196</v>
      </c>
      <c r="AA288" s="5" t="s">
        <v>196</v>
      </c>
      <c r="AB288" s="24">
        <v>84</v>
      </c>
      <c r="AC288" s="7">
        <v>0</v>
      </c>
      <c r="AD288" s="7">
        <v>0</v>
      </c>
      <c r="AE288" s="7">
        <v>0</v>
      </c>
      <c r="AF288" s="7">
        <v>0</v>
      </c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7">
        <v>84</v>
      </c>
      <c r="AR288" s="7">
        <v>0</v>
      </c>
      <c r="AS288" s="7">
        <v>0</v>
      </c>
      <c r="AT288" s="7">
        <v>0</v>
      </c>
      <c r="AU288" s="7">
        <v>0</v>
      </c>
      <c r="AV288" s="7">
        <v>84</v>
      </c>
      <c r="AW288" s="7">
        <v>0</v>
      </c>
      <c r="AX288" s="7">
        <v>0</v>
      </c>
      <c r="AY288" s="7">
        <v>0</v>
      </c>
      <c r="AZ288" s="7">
        <v>0</v>
      </c>
      <c r="BA288" s="5" t="s">
        <v>196</v>
      </c>
    </row>
    <row r="289" spans="2:53" ht="17.100000000000001" customHeight="1" x14ac:dyDescent="0.25">
      <c r="B289" s="4" t="s">
        <v>43</v>
      </c>
      <c r="C289" s="4" t="s">
        <v>126</v>
      </c>
      <c r="D289" s="4" t="s">
        <v>126</v>
      </c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6"/>
      <c r="W289" s="6"/>
      <c r="X289" s="6"/>
      <c r="Y289" s="6"/>
      <c r="Z289" s="5" t="s">
        <v>197</v>
      </c>
      <c r="AA289" s="5" t="s">
        <v>197</v>
      </c>
      <c r="AB289" s="24">
        <v>84</v>
      </c>
      <c r="AC289" s="7">
        <v>0</v>
      </c>
      <c r="AD289" s="7">
        <v>0</v>
      </c>
      <c r="AE289" s="7">
        <v>0</v>
      </c>
      <c r="AF289" s="7">
        <v>0</v>
      </c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7">
        <v>84</v>
      </c>
      <c r="AR289" s="7">
        <v>0</v>
      </c>
      <c r="AS289" s="7">
        <v>0</v>
      </c>
      <c r="AT289" s="7">
        <v>0</v>
      </c>
      <c r="AU289" s="7">
        <v>0</v>
      </c>
      <c r="AV289" s="7">
        <v>84</v>
      </c>
      <c r="AW289" s="7">
        <v>0</v>
      </c>
      <c r="AX289" s="7">
        <v>0</v>
      </c>
      <c r="AY289" s="7">
        <v>0</v>
      </c>
      <c r="AZ289" s="7">
        <v>0</v>
      </c>
      <c r="BA289" s="5" t="s">
        <v>197</v>
      </c>
    </row>
    <row r="290" spans="2:53" ht="33" customHeight="1" x14ac:dyDescent="0.25">
      <c r="B290" s="10" t="s">
        <v>43</v>
      </c>
      <c r="C290" s="10" t="s">
        <v>126</v>
      </c>
      <c r="D290" s="10" t="s">
        <v>126</v>
      </c>
      <c r="E290" s="10" t="s">
        <v>421</v>
      </c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1"/>
      <c r="W290" s="11"/>
      <c r="X290" s="11"/>
      <c r="Y290" s="11"/>
      <c r="Z290" s="9" t="s">
        <v>185</v>
      </c>
      <c r="AA290" s="9" t="s">
        <v>185</v>
      </c>
      <c r="AB290" s="25">
        <v>84</v>
      </c>
      <c r="AC290" s="12">
        <v>0</v>
      </c>
      <c r="AD290" s="12">
        <v>0</v>
      </c>
      <c r="AE290" s="12">
        <v>0</v>
      </c>
      <c r="AF290" s="12">
        <v>0</v>
      </c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2">
        <v>84</v>
      </c>
      <c r="AR290" s="12">
        <v>0</v>
      </c>
      <c r="AS290" s="12">
        <v>0</v>
      </c>
      <c r="AT290" s="12">
        <v>0</v>
      </c>
      <c r="AU290" s="12">
        <v>0</v>
      </c>
      <c r="AV290" s="12">
        <v>84</v>
      </c>
      <c r="AW290" s="12">
        <v>0</v>
      </c>
      <c r="AX290" s="12">
        <v>0</v>
      </c>
      <c r="AY290" s="12">
        <v>0</v>
      </c>
      <c r="AZ290" s="12">
        <v>0</v>
      </c>
      <c r="BA290" s="9" t="s">
        <v>185</v>
      </c>
    </row>
    <row r="291" spans="2:53" ht="39.75" customHeight="1" x14ac:dyDescent="0.25">
      <c r="B291" s="10" t="s">
        <v>43</v>
      </c>
      <c r="C291" s="10" t="s">
        <v>126</v>
      </c>
      <c r="D291" s="10" t="s">
        <v>126</v>
      </c>
      <c r="E291" s="10" t="s">
        <v>430</v>
      </c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1"/>
      <c r="W291" s="11"/>
      <c r="X291" s="11"/>
      <c r="Y291" s="11"/>
      <c r="Z291" s="9" t="s">
        <v>198</v>
      </c>
      <c r="AA291" s="9" t="s">
        <v>198</v>
      </c>
      <c r="AB291" s="25">
        <v>84</v>
      </c>
      <c r="AC291" s="12">
        <v>0</v>
      </c>
      <c r="AD291" s="12">
        <v>0</v>
      </c>
      <c r="AE291" s="12">
        <v>0</v>
      </c>
      <c r="AF291" s="12">
        <v>0</v>
      </c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2">
        <v>84</v>
      </c>
      <c r="AR291" s="12">
        <v>0</v>
      </c>
      <c r="AS291" s="12">
        <v>0</v>
      </c>
      <c r="AT291" s="12">
        <v>0</v>
      </c>
      <c r="AU291" s="12">
        <v>0</v>
      </c>
      <c r="AV291" s="12">
        <v>84</v>
      </c>
      <c r="AW291" s="12">
        <v>0</v>
      </c>
      <c r="AX291" s="12">
        <v>0</v>
      </c>
      <c r="AY291" s="12">
        <v>0</v>
      </c>
      <c r="AZ291" s="12">
        <v>0</v>
      </c>
      <c r="BA291" s="9" t="s">
        <v>198</v>
      </c>
    </row>
    <row r="292" spans="2:53" ht="18.75" customHeight="1" x14ac:dyDescent="0.25">
      <c r="B292" s="10" t="s">
        <v>43</v>
      </c>
      <c r="C292" s="10" t="s">
        <v>126</v>
      </c>
      <c r="D292" s="10" t="s">
        <v>126</v>
      </c>
      <c r="E292" s="10" t="s">
        <v>431</v>
      </c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1"/>
      <c r="W292" s="11"/>
      <c r="X292" s="11"/>
      <c r="Y292" s="11"/>
      <c r="Z292" s="9" t="s">
        <v>199</v>
      </c>
      <c r="AA292" s="9" t="s">
        <v>199</v>
      </c>
      <c r="AB292" s="25">
        <v>84</v>
      </c>
      <c r="AC292" s="12">
        <v>0</v>
      </c>
      <c r="AD292" s="12">
        <v>0</v>
      </c>
      <c r="AE292" s="12">
        <v>0</v>
      </c>
      <c r="AF292" s="12">
        <v>0</v>
      </c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2">
        <v>84</v>
      </c>
      <c r="AR292" s="12">
        <v>0</v>
      </c>
      <c r="AS292" s="12">
        <v>0</v>
      </c>
      <c r="AT292" s="12">
        <v>0</v>
      </c>
      <c r="AU292" s="12">
        <v>0</v>
      </c>
      <c r="AV292" s="12">
        <v>84</v>
      </c>
      <c r="AW292" s="12">
        <v>0</v>
      </c>
      <c r="AX292" s="12">
        <v>0</v>
      </c>
      <c r="AY292" s="12">
        <v>0</v>
      </c>
      <c r="AZ292" s="12">
        <v>0</v>
      </c>
      <c r="BA292" s="9" t="s">
        <v>199</v>
      </c>
    </row>
    <row r="293" spans="2:53" ht="69" customHeight="1" x14ac:dyDescent="0.25">
      <c r="B293" s="10" t="s">
        <v>43</v>
      </c>
      <c r="C293" s="10" t="s">
        <v>126</v>
      </c>
      <c r="D293" s="10" t="s">
        <v>126</v>
      </c>
      <c r="E293" s="10" t="s">
        <v>432</v>
      </c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1"/>
      <c r="W293" s="11"/>
      <c r="X293" s="11"/>
      <c r="Y293" s="11"/>
      <c r="Z293" s="9" t="s">
        <v>200</v>
      </c>
      <c r="AA293" s="9" t="s">
        <v>200</v>
      </c>
      <c r="AB293" s="25">
        <v>84</v>
      </c>
      <c r="AC293" s="12">
        <v>0</v>
      </c>
      <c r="AD293" s="12">
        <v>0</v>
      </c>
      <c r="AE293" s="12">
        <v>0</v>
      </c>
      <c r="AF293" s="12">
        <v>0</v>
      </c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2">
        <v>84</v>
      </c>
      <c r="AR293" s="12">
        <v>0</v>
      </c>
      <c r="AS293" s="12">
        <v>0</v>
      </c>
      <c r="AT293" s="12">
        <v>0</v>
      </c>
      <c r="AU293" s="12">
        <v>0</v>
      </c>
      <c r="AV293" s="12">
        <v>84</v>
      </c>
      <c r="AW293" s="12">
        <v>0</v>
      </c>
      <c r="AX293" s="12">
        <v>0</v>
      </c>
      <c r="AY293" s="12">
        <v>0</v>
      </c>
      <c r="AZ293" s="12">
        <v>0</v>
      </c>
      <c r="BA293" s="9" t="s">
        <v>200</v>
      </c>
    </row>
    <row r="294" spans="2:53" ht="40.5" customHeight="1" x14ac:dyDescent="0.25">
      <c r="B294" s="15" t="s">
        <v>43</v>
      </c>
      <c r="C294" s="15" t="s">
        <v>126</v>
      </c>
      <c r="D294" s="15" t="s">
        <v>126</v>
      </c>
      <c r="E294" s="15" t="s">
        <v>432</v>
      </c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 t="s">
        <v>30</v>
      </c>
      <c r="U294" s="15"/>
      <c r="V294" s="16"/>
      <c r="W294" s="16"/>
      <c r="X294" s="16"/>
      <c r="Y294" s="16"/>
      <c r="Z294" s="14" t="s">
        <v>29</v>
      </c>
      <c r="AA294" s="14" t="s">
        <v>29</v>
      </c>
      <c r="AB294" s="26">
        <v>84</v>
      </c>
      <c r="AC294" s="17">
        <v>0</v>
      </c>
      <c r="AD294" s="17">
        <v>0</v>
      </c>
      <c r="AE294" s="17">
        <v>0</v>
      </c>
      <c r="AF294" s="17">
        <v>0</v>
      </c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7">
        <v>84</v>
      </c>
      <c r="AR294" s="17">
        <v>0</v>
      </c>
      <c r="AS294" s="17">
        <v>0</v>
      </c>
      <c r="AT294" s="17">
        <v>0</v>
      </c>
      <c r="AU294" s="17">
        <v>0</v>
      </c>
      <c r="AV294" s="17">
        <v>84</v>
      </c>
      <c r="AW294" s="17">
        <v>0</v>
      </c>
      <c r="AX294" s="17">
        <v>0</v>
      </c>
      <c r="AY294" s="17">
        <v>0</v>
      </c>
      <c r="AZ294" s="17">
        <v>0</v>
      </c>
      <c r="BA294" s="14" t="s">
        <v>29</v>
      </c>
    </row>
    <row r="295" spans="2:53" ht="17.100000000000001" customHeight="1" x14ac:dyDescent="0.25">
      <c r="B295" s="4" t="s">
        <v>43</v>
      </c>
      <c r="C295" s="4" t="s">
        <v>132</v>
      </c>
      <c r="D295" s="4" t="s">
        <v>21</v>
      </c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6"/>
      <c r="W295" s="6"/>
      <c r="X295" s="6"/>
      <c r="Y295" s="6"/>
      <c r="Z295" s="5" t="s">
        <v>201</v>
      </c>
      <c r="AA295" s="5" t="s">
        <v>201</v>
      </c>
      <c r="AB295" s="24">
        <v>59834.2</v>
      </c>
      <c r="AC295" s="7">
        <v>0</v>
      </c>
      <c r="AD295" s="7">
        <v>0</v>
      </c>
      <c r="AE295" s="7">
        <v>9054.2999999999993</v>
      </c>
      <c r="AF295" s="7">
        <v>0</v>
      </c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7">
        <v>50446.6</v>
      </c>
      <c r="AR295" s="7">
        <v>0</v>
      </c>
      <c r="AS295" s="7">
        <v>0</v>
      </c>
      <c r="AT295" s="7">
        <v>0</v>
      </c>
      <c r="AU295" s="7">
        <v>0</v>
      </c>
      <c r="AV295" s="7">
        <v>51007.1</v>
      </c>
      <c r="AW295" s="7">
        <v>0</v>
      </c>
      <c r="AX295" s="7">
        <v>0</v>
      </c>
      <c r="AY295" s="7">
        <v>0</v>
      </c>
      <c r="AZ295" s="7">
        <v>0</v>
      </c>
      <c r="BA295" s="5" t="s">
        <v>201</v>
      </c>
    </row>
    <row r="296" spans="2:53" ht="17.100000000000001" customHeight="1" x14ac:dyDescent="0.25">
      <c r="B296" s="4" t="s">
        <v>43</v>
      </c>
      <c r="C296" s="4" t="s">
        <v>132</v>
      </c>
      <c r="D296" s="4" t="s">
        <v>20</v>
      </c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6"/>
      <c r="W296" s="6"/>
      <c r="X296" s="6"/>
      <c r="Y296" s="6"/>
      <c r="Z296" s="5" t="s">
        <v>202</v>
      </c>
      <c r="AA296" s="5" t="s">
        <v>202</v>
      </c>
      <c r="AB296" s="24">
        <v>57985.4</v>
      </c>
      <c r="AC296" s="7">
        <v>0</v>
      </c>
      <c r="AD296" s="7">
        <v>0</v>
      </c>
      <c r="AE296" s="7">
        <v>9054.2999999999993</v>
      </c>
      <c r="AF296" s="7">
        <v>0</v>
      </c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7">
        <v>49064.800000000003</v>
      </c>
      <c r="AR296" s="7">
        <v>0</v>
      </c>
      <c r="AS296" s="7">
        <v>0</v>
      </c>
      <c r="AT296" s="7">
        <v>0</v>
      </c>
      <c r="AU296" s="7">
        <v>0</v>
      </c>
      <c r="AV296" s="7">
        <v>49625.3</v>
      </c>
      <c r="AW296" s="7">
        <v>0</v>
      </c>
      <c r="AX296" s="7">
        <v>0</v>
      </c>
      <c r="AY296" s="7">
        <v>0</v>
      </c>
      <c r="AZ296" s="7">
        <v>0</v>
      </c>
      <c r="BA296" s="5" t="s">
        <v>202</v>
      </c>
    </row>
    <row r="297" spans="2:53" ht="34.5" customHeight="1" x14ac:dyDescent="0.25">
      <c r="B297" s="10" t="s">
        <v>43</v>
      </c>
      <c r="C297" s="10" t="s">
        <v>132</v>
      </c>
      <c r="D297" s="10" t="s">
        <v>20</v>
      </c>
      <c r="E297" s="10" t="s">
        <v>421</v>
      </c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1"/>
      <c r="W297" s="11"/>
      <c r="X297" s="11"/>
      <c r="Y297" s="11"/>
      <c r="Z297" s="9" t="s">
        <v>185</v>
      </c>
      <c r="AA297" s="9" t="s">
        <v>185</v>
      </c>
      <c r="AB297" s="25">
        <v>57985.2</v>
      </c>
      <c r="AC297" s="12">
        <v>0</v>
      </c>
      <c r="AD297" s="12">
        <v>0</v>
      </c>
      <c r="AE297" s="12">
        <v>9054.1</v>
      </c>
      <c r="AF297" s="12">
        <v>0</v>
      </c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2">
        <v>48641.1</v>
      </c>
      <c r="AR297" s="12">
        <v>0</v>
      </c>
      <c r="AS297" s="12">
        <v>0</v>
      </c>
      <c r="AT297" s="12">
        <v>0</v>
      </c>
      <c r="AU297" s="12">
        <v>0</v>
      </c>
      <c r="AV297" s="12">
        <v>48641.1</v>
      </c>
      <c r="AW297" s="12">
        <v>0</v>
      </c>
      <c r="AX297" s="12">
        <v>0</v>
      </c>
      <c r="AY297" s="12">
        <v>0</v>
      </c>
      <c r="AZ297" s="12">
        <v>0</v>
      </c>
      <c r="BA297" s="9" t="s">
        <v>185</v>
      </c>
    </row>
    <row r="298" spans="2:53" ht="30" customHeight="1" x14ac:dyDescent="0.25">
      <c r="B298" s="10" t="s">
        <v>43</v>
      </c>
      <c r="C298" s="10" t="s">
        <v>132</v>
      </c>
      <c r="D298" s="10" t="s">
        <v>20</v>
      </c>
      <c r="E298" s="10" t="s">
        <v>433</v>
      </c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1"/>
      <c r="W298" s="11"/>
      <c r="X298" s="11"/>
      <c r="Y298" s="11"/>
      <c r="Z298" s="9" t="s">
        <v>203</v>
      </c>
      <c r="AA298" s="9" t="s">
        <v>203</v>
      </c>
      <c r="AB298" s="25">
        <v>57985.2</v>
      </c>
      <c r="AC298" s="12">
        <v>0</v>
      </c>
      <c r="AD298" s="12">
        <v>0</v>
      </c>
      <c r="AE298" s="12">
        <v>9054.1</v>
      </c>
      <c r="AF298" s="12">
        <v>0</v>
      </c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2">
        <v>48641.1</v>
      </c>
      <c r="AR298" s="12">
        <v>0</v>
      </c>
      <c r="AS298" s="12">
        <v>0</v>
      </c>
      <c r="AT298" s="12">
        <v>0</v>
      </c>
      <c r="AU298" s="12">
        <v>0</v>
      </c>
      <c r="AV298" s="12">
        <v>48641.1</v>
      </c>
      <c r="AW298" s="12">
        <v>0</v>
      </c>
      <c r="AX298" s="12">
        <v>0</v>
      </c>
      <c r="AY298" s="12">
        <v>0</v>
      </c>
      <c r="AZ298" s="12">
        <v>0</v>
      </c>
      <c r="BA298" s="9" t="s">
        <v>203</v>
      </c>
    </row>
    <row r="299" spans="2:53" ht="22.5" customHeight="1" x14ac:dyDescent="0.25">
      <c r="B299" s="10" t="s">
        <v>43</v>
      </c>
      <c r="C299" s="10" t="s">
        <v>132</v>
      </c>
      <c r="D299" s="10" t="s">
        <v>20</v>
      </c>
      <c r="E299" s="10" t="s">
        <v>434</v>
      </c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1"/>
      <c r="W299" s="11"/>
      <c r="X299" s="11"/>
      <c r="Y299" s="11"/>
      <c r="Z299" s="9" t="s">
        <v>204</v>
      </c>
      <c r="AA299" s="9" t="s">
        <v>204</v>
      </c>
      <c r="AB299" s="25">
        <v>841.3</v>
      </c>
      <c r="AC299" s="12">
        <v>0</v>
      </c>
      <c r="AD299" s="12">
        <v>0</v>
      </c>
      <c r="AE299" s="12">
        <v>0</v>
      </c>
      <c r="AF299" s="12">
        <v>0</v>
      </c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2">
        <v>841.3</v>
      </c>
      <c r="AR299" s="12">
        <v>0</v>
      </c>
      <c r="AS299" s="12">
        <v>0</v>
      </c>
      <c r="AT299" s="12">
        <v>0</v>
      </c>
      <c r="AU299" s="12">
        <v>0</v>
      </c>
      <c r="AV299" s="12">
        <v>841.3</v>
      </c>
      <c r="AW299" s="12">
        <v>0</v>
      </c>
      <c r="AX299" s="12">
        <v>0</v>
      </c>
      <c r="AY299" s="12">
        <v>0</v>
      </c>
      <c r="AZ299" s="12">
        <v>0</v>
      </c>
      <c r="BA299" s="9" t="s">
        <v>204</v>
      </c>
    </row>
    <row r="300" spans="2:53" ht="33" customHeight="1" x14ac:dyDescent="0.25">
      <c r="B300" s="10" t="s">
        <v>43</v>
      </c>
      <c r="C300" s="10" t="s">
        <v>132</v>
      </c>
      <c r="D300" s="10" t="s">
        <v>20</v>
      </c>
      <c r="E300" s="10" t="s">
        <v>435</v>
      </c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1"/>
      <c r="W300" s="11"/>
      <c r="X300" s="11"/>
      <c r="Y300" s="11"/>
      <c r="Z300" s="9" t="s">
        <v>205</v>
      </c>
      <c r="AA300" s="9" t="s">
        <v>205</v>
      </c>
      <c r="AB300" s="25">
        <v>841.3</v>
      </c>
      <c r="AC300" s="12">
        <v>0</v>
      </c>
      <c r="AD300" s="12">
        <v>0</v>
      </c>
      <c r="AE300" s="12">
        <v>0</v>
      </c>
      <c r="AF300" s="12">
        <v>0</v>
      </c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2">
        <v>841.3</v>
      </c>
      <c r="AR300" s="12">
        <v>0</v>
      </c>
      <c r="AS300" s="12">
        <v>0</v>
      </c>
      <c r="AT300" s="12">
        <v>0</v>
      </c>
      <c r="AU300" s="12">
        <v>0</v>
      </c>
      <c r="AV300" s="12">
        <v>841.3</v>
      </c>
      <c r="AW300" s="12">
        <v>0</v>
      </c>
      <c r="AX300" s="12">
        <v>0</v>
      </c>
      <c r="AY300" s="12">
        <v>0</v>
      </c>
      <c r="AZ300" s="12">
        <v>0</v>
      </c>
      <c r="BA300" s="9" t="s">
        <v>205</v>
      </c>
    </row>
    <row r="301" spans="2:53" ht="37.5" customHeight="1" x14ac:dyDescent="0.25">
      <c r="B301" s="15" t="s">
        <v>43</v>
      </c>
      <c r="C301" s="15" t="s">
        <v>132</v>
      </c>
      <c r="D301" s="15" t="s">
        <v>20</v>
      </c>
      <c r="E301" s="15" t="s">
        <v>435</v>
      </c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 t="s">
        <v>30</v>
      </c>
      <c r="U301" s="15"/>
      <c r="V301" s="16"/>
      <c r="W301" s="16"/>
      <c r="X301" s="16"/>
      <c r="Y301" s="16"/>
      <c r="Z301" s="14" t="s">
        <v>29</v>
      </c>
      <c r="AA301" s="14" t="s">
        <v>29</v>
      </c>
      <c r="AB301" s="26">
        <v>841.3</v>
      </c>
      <c r="AC301" s="17">
        <v>0</v>
      </c>
      <c r="AD301" s="17">
        <v>0</v>
      </c>
      <c r="AE301" s="17">
        <v>0</v>
      </c>
      <c r="AF301" s="17">
        <v>0</v>
      </c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7">
        <v>841.3</v>
      </c>
      <c r="AR301" s="17">
        <v>0</v>
      </c>
      <c r="AS301" s="17">
        <v>0</v>
      </c>
      <c r="AT301" s="17">
        <v>0</v>
      </c>
      <c r="AU301" s="17">
        <v>0</v>
      </c>
      <c r="AV301" s="17">
        <v>841.3</v>
      </c>
      <c r="AW301" s="17">
        <v>0</v>
      </c>
      <c r="AX301" s="17">
        <v>0</v>
      </c>
      <c r="AY301" s="17">
        <v>0</v>
      </c>
      <c r="AZ301" s="17">
        <v>0</v>
      </c>
      <c r="BA301" s="14" t="s">
        <v>29</v>
      </c>
    </row>
    <row r="302" spans="2:53" ht="35.25" customHeight="1" x14ac:dyDescent="0.25">
      <c r="B302" s="10" t="s">
        <v>43</v>
      </c>
      <c r="C302" s="10" t="s">
        <v>132</v>
      </c>
      <c r="D302" s="10" t="s">
        <v>20</v>
      </c>
      <c r="E302" s="10" t="s">
        <v>436</v>
      </c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1"/>
      <c r="W302" s="11"/>
      <c r="X302" s="11"/>
      <c r="Y302" s="11"/>
      <c r="Z302" s="9" t="s">
        <v>88</v>
      </c>
      <c r="AA302" s="9" t="s">
        <v>88</v>
      </c>
      <c r="AB302" s="25">
        <v>48089.8</v>
      </c>
      <c r="AC302" s="12">
        <v>0</v>
      </c>
      <c r="AD302" s="12">
        <v>0</v>
      </c>
      <c r="AE302" s="12">
        <v>0</v>
      </c>
      <c r="AF302" s="12">
        <v>0</v>
      </c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2">
        <v>47799.8</v>
      </c>
      <c r="AR302" s="12">
        <v>0</v>
      </c>
      <c r="AS302" s="12">
        <v>0</v>
      </c>
      <c r="AT302" s="12">
        <v>0</v>
      </c>
      <c r="AU302" s="12">
        <v>0</v>
      </c>
      <c r="AV302" s="12">
        <v>47799.8</v>
      </c>
      <c r="AW302" s="12">
        <v>0</v>
      </c>
      <c r="AX302" s="12">
        <v>0</v>
      </c>
      <c r="AY302" s="12">
        <v>0</v>
      </c>
      <c r="AZ302" s="12">
        <v>0</v>
      </c>
      <c r="BA302" s="9" t="s">
        <v>88</v>
      </c>
    </row>
    <row r="303" spans="2:53" ht="21" customHeight="1" x14ac:dyDescent="0.25">
      <c r="B303" s="10" t="s">
        <v>43</v>
      </c>
      <c r="C303" s="10" t="s">
        <v>132</v>
      </c>
      <c r="D303" s="10" t="s">
        <v>20</v>
      </c>
      <c r="E303" s="10" t="s">
        <v>437</v>
      </c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1"/>
      <c r="W303" s="11"/>
      <c r="X303" s="11"/>
      <c r="Y303" s="11"/>
      <c r="Z303" s="9" t="s">
        <v>206</v>
      </c>
      <c r="AA303" s="9" t="s">
        <v>206</v>
      </c>
      <c r="AB303" s="25">
        <v>47799.8</v>
      </c>
      <c r="AC303" s="12">
        <v>0</v>
      </c>
      <c r="AD303" s="12">
        <v>0</v>
      </c>
      <c r="AE303" s="12">
        <v>0</v>
      </c>
      <c r="AF303" s="12">
        <v>0</v>
      </c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2">
        <v>47799.8</v>
      </c>
      <c r="AR303" s="12">
        <v>0</v>
      </c>
      <c r="AS303" s="12">
        <v>0</v>
      </c>
      <c r="AT303" s="12">
        <v>0</v>
      </c>
      <c r="AU303" s="12">
        <v>0</v>
      </c>
      <c r="AV303" s="12">
        <v>47799.8</v>
      </c>
      <c r="AW303" s="12">
        <v>0</v>
      </c>
      <c r="AX303" s="12">
        <v>0</v>
      </c>
      <c r="AY303" s="12">
        <v>0</v>
      </c>
      <c r="AZ303" s="12">
        <v>0</v>
      </c>
      <c r="BA303" s="9" t="s">
        <v>206</v>
      </c>
    </row>
    <row r="304" spans="2:53" ht="70.5" customHeight="1" x14ac:dyDescent="0.25">
      <c r="B304" s="15" t="s">
        <v>43</v>
      </c>
      <c r="C304" s="15" t="s">
        <v>132</v>
      </c>
      <c r="D304" s="15" t="s">
        <v>20</v>
      </c>
      <c r="E304" s="15" t="s">
        <v>437</v>
      </c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 t="s">
        <v>28</v>
      </c>
      <c r="U304" s="15"/>
      <c r="V304" s="16"/>
      <c r="W304" s="16"/>
      <c r="X304" s="16"/>
      <c r="Y304" s="16"/>
      <c r="Z304" s="14" t="s">
        <v>27</v>
      </c>
      <c r="AA304" s="14" t="s">
        <v>27</v>
      </c>
      <c r="AB304" s="26">
        <v>14089.4</v>
      </c>
      <c r="AC304" s="17">
        <v>0</v>
      </c>
      <c r="AD304" s="17">
        <v>0</v>
      </c>
      <c r="AE304" s="17">
        <v>0</v>
      </c>
      <c r="AF304" s="17">
        <v>0</v>
      </c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7">
        <v>14089.4</v>
      </c>
      <c r="AR304" s="17">
        <v>0</v>
      </c>
      <c r="AS304" s="17">
        <v>0</v>
      </c>
      <c r="AT304" s="17">
        <v>0</v>
      </c>
      <c r="AU304" s="17">
        <v>0</v>
      </c>
      <c r="AV304" s="17">
        <v>14089.4</v>
      </c>
      <c r="AW304" s="17">
        <v>0</v>
      </c>
      <c r="AX304" s="17">
        <v>0</v>
      </c>
      <c r="AY304" s="17">
        <v>0</v>
      </c>
      <c r="AZ304" s="17">
        <v>0</v>
      </c>
      <c r="BA304" s="14" t="s">
        <v>27</v>
      </c>
    </row>
    <row r="305" spans="2:53" ht="33" customHeight="1" x14ac:dyDescent="0.25">
      <c r="B305" s="15" t="s">
        <v>43</v>
      </c>
      <c r="C305" s="15" t="s">
        <v>132</v>
      </c>
      <c r="D305" s="15" t="s">
        <v>20</v>
      </c>
      <c r="E305" s="15" t="s">
        <v>437</v>
      </c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 t="s">
        <v>30</v>
      </c>
      <c r="U305" s="15"/>
      <c r="V305" s="16"/>
      <c r="W305" s="16"/>
      <c r="X305" s="16"/>
      <c r="Y305" s="16"/>
      <c r="Z305" s="14" t="s">
        <v>29</v>
      </c>
      <c r="AA305" s="14" t="s">
        <v>29</v>
      </c>
      <c r="AB305" s="26">
        <v>5370.1</v>
      </c>
      <c r="AC305" s="17">
        <v>0</v>
      </c>
      <c r="AD305" s="17">
        <v>0</v>
      </c>
      <c r="AE305" s="17">
        <v>0</v>
      </c>
      <c r="AF305" s="17">
        <v>0</v>
      </c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7">
        <v>5370.1</v>
      </c>
      <c r="AR305" s="17">
        <v>0</v>
      </c>
      <c r="AS305" s="17">
        <v>0</v>
      </c>
      <c r="AT305" s="17">
        <v>0</v>
      </c>
      <c r="AU305" s="17">
        <v>0</v>
      </c>
      <c r="AV305" s="17">
        <v>5370.1</v>
      </c>
      <c r="AW305" s="17">
        <v>0</v>
      </c>
      <c r="AX305" s="17">
        <v>0</v>
      </c>
      <c r="AY305" s="17">
        <v>0</v>
      </c>
      <c r="AZ305" s="17">
        <v>0</v>
      </c>
      <c r="BA305" s="14" t="s">
        <v>29</v>
      </c>
    </row>
    <row r="306" spans="2:53" ht="39" customHeight="1" x14ac:dyDescent="0.25">
      <c r="B306" s="15" t="s">
        <v>43</v>
      </c>
      <c r="C306" s="15" t="s">
        <v>132</v>
      </c>
      <c r="D306" s="15" t="s">
        <v>20</v>
      </c>
      <c r="E306" s="15" t="s">
        <v>437</v>
      </c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 t="s">
        <v>72</v>
      </c>
      <c r="U306" s="15"/>
      <c r="V306" s="16"/>
      <c r="W306" s="16"/>
      <c r="X306" s="16"/>
      <c r="Y306" s="16"/>
      <c r="Z306" s="14" t="s">
        <v>71</v>
      </c>
      <c r="AA306" s="14" t="s">
        <v>71</v>
      </c>
      <c r="AB306" s="26">
        <v>27855.5</v>
      </c>
      <c r="AC306" s="17">
        <v>0</v>
      </c>
      <c r="AD306" s="17">
        <v>0</v>
      </c>
      <c r="AE306" s="17">
        <v>0</v>
      </c>
      <c r="AF306" s="17">
        <v>0</v>
      </c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7">
        <v>27855.5</v>
      </c>
      <c r="AR306" s="17">
        <v>0</v>
      </c>
      <c r="AS306" s="17">
        <v>0</v>
      </c>
      <c r="AT306" s="17">
        <v>0</v>
      </c>
      <c r="AU306" s="17">
        <v>0</v>
      </c>
      <c r="AV306" s="17">
        <v>27855.5</v>
      </c>
      <c r="AW306" s="17">
        <v>0</v>
      </c>
      <c r="AX306" s="17">
        <v>0</v>
      </c>
      <c r="AY306" s="17">
        <v>0</v>
      </c>
      <c r="AZ306" s="17">
        <v>0</v>
      </c>
      <c r="BA306" s="14" t="s">
        <v>71</v>
      </c>
    </row>
    <row r="307" spans="2:53" ht="21" customHeight="1" x14ac:dyDescent="0.25">
      <c r="B307" s="15" t="s">
        <v>43</v>
      </c>
      <c r="C307" s="15" t="s">
        <v>132</v>
      </c>
      <c r="D307" s="15" t="s">
        <v>20</v>
      </c>
      <c r="E307" s="15" t="s">
        <v>437</v>
      </c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 t="s">
        <v>32</v>
      </c>
      <c r="U307" s="15"/>
      <c r="V307" s="16"/>
      <c r="W307" s="16"/>
      <c r="X307" s="16"/>
      <c r="Y307" s="16"/>
      <c r="Z307" s="14" t="s">
        <v>31</v>
      </c>
      <c r="AA307" s="14" t="s">
        <v>31</v>
      </c>
      <c r="AB307" s="26">
        <v>484.8</v>
      </c>
      <c r="AC307" s="17">
        <v>0</v>
      </c>
      <c r="AD307" s="17">
        <v>0</v>
      </c>
      <c r="AE307" s="17">
        <v>0</v>
      </c>
      <c r="AF307" s="17">
        <v>0</v>
      </c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7">
        <v>484.8</v>
      </c>
      <c r="AR307" s="17">
        <v>0</v>
      </c>
      <c r="AS307" s="17">
        <v>0</v>
      </c>
      <c r="AT307" s="17">
        <v>0</v>
      </c>
      <c r="AU307" s="17">
        <v>0</v>
      </c>
      <c r="AV307" s="17">
        <v>484.8</v>
      </c>
      <c r="AW307" s="17">
        <v>0</v>
      </c>
      <c r="AX307" s="17">
        <v>0</v>
      </c>
      <c r="AY307" s="17">
        <v>0</v>
      </c>
      <c r="AZ307" s="17">
        <v>0</v>
      </c>
      <c r="BA307" s="14" t="s">
        <v>31</v>
      </c>
    </row>
    <row r="308" spans="2:53" ht="27" customHeight="1" x14ac:dyDescent="0.25">
      <c r="B308" s="10" t="s">
        <v>43</v>
      </c>
      <c r="C308" s="10" t="s">
        <v>132</v>
      </c>
      <c r="D308" s="10" t="s">
        <v>20</v>
      </c>
      <c r="E308" s="10" t="s">
        <v>438</v>
      </c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1"/>
      <c r="W308" s="11"/>
      <c r="X308" s="11"/>
      <c r="Y308" s="11"/>
      <c r="Z308" s="9" t="s">
        <v>207</v>
      </c>
      <c r="AA308" s="9" t="s">
        <v>207</v>
      </c>
      <c r="AB308" s="25">
        <v>290</v>
      </c>
      <c r="AC308" s="12">
        <v>0</v>
      </c>
      <c r="AD308" s="12">
        <v>0</v>
      </c>
      <c r="AE308" s="12">
        <v>0</v>
      </c>
      <c r="AF308" s="12">
        <v>0</v>
      </c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2">
        <v>0</v>
      </c>
      <c r="AR308" s="12">
        <v>0</v>
      </c>
      <c r="AS308" s="12">
        <v>0</v>
      </c>
      <c r="AT308" s="12">
        <v>0</v>
      </c>
      <c r="AU308" s="12">
        <v>0</v>
      </c>
      <c r="AV308" s="12">
        <v>0</v>
      </c>
      <c r="AW308" s="12">
        <v>0</v>
      </c>
      <c r="AX308" s="12">
        <v>0</v>
      </c>
      <c r="AY308" s="12">
        <v>0</v>
      </c>
      <c r="AZ308" s="12">
        <v>0</v>
      </c>
      <c r="BA308" s="9" t="s">
        <v>207</v>
      </c>
    </row>
    <row r="309" spans="2:53" ht="37.5" customHeight="1" x14ac:dyDescent="0.25">
      <c r="B309" s="15" t="s">
        <v>43</v>
      </c>
      <c r="C309" s="15" t="s">
        <v>132</v>
      </c>
      <c r="D309" s="15" t="s">
        <v>20</v>
      </c>
      <c r="E309" s="15" t="s">
        <v>438</v>
      </c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 t="s">
        <v>30</v>
      </c>
      <c r="U309" s="15"/>
      <c r="V309" s="16"/>
      <c r="W309" s="16"/>
      <c r="X309" s="16"/>
      <c r="Y309" s="16"/>
      <c r="Z309" s="14" t="s">
        <v>29</v>
      </c>
      <c r="AA309" s="14" t="s">
        <v>29</v>
      </c>
      <c r="AB309" s="26">
        <v>290</v>
      </c>
      <c r="AC309" s="17">
        <v>0</v>
      </c>
      <c r="AD309" s="17">
        <v>0</v>
      </c>
      <c r="AE309" s="17">
        <v>0</v>
      </c>
      <c r="AF309" s="17">
        <v>0</v>
      </c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7">
        <v>0</v>
      </c>
      <c r="AR309" s="17">
        <v>0</v>
      </c>
      <c r="AS309" s="17">
        <v>0</v>
      </c>
      <c r="AT309" s="17">
        <v>0</v>
      </c>
      <c r="AU309" s="17">
        <v>0</v>
      </c>
      <c r="AV309" s="17">
        <v>0</v>
      </c>
      <c r="AW309" s="17">
        <v>0</v>
      </c>
      <c r="AX309" s="17">
        <v>0</v>
      </c>
      <c r="AY309" s="17">
        <v>0</v>
      </c>
      <c r="AZ309" s="17">
        <v>0</v>
      </c>
      <c r="BA309" s="14" t="s">
        <v>29</v>
      </c>
    </row>
    <row r="310" spans="2:53" ht="59.25" customHeight="1" x14ac:dyDescent="0.25">
      <c r="B310" s="10" t="s">
        <v>43</v>
      </c>
      <c r="C310" s="10" t="s">
        <v>132</v>
      </c>
      <c r="D310" s="10" t="s">
        <v>20</v>
      </c>
      <c r="E310" s="10" t="s">
        <v>439</v>
      </c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1"/>
      <c r="W310" s="11"/>
      <c r="X310" s="11"/>
      <c r="Y310" s="11"/>
      <c r="Z310" s="9" t="s">
        <v>208</v>
      </c>
      <c r="AA310" s="9" t="s">
        <v>208</v>
      </c>
      <c r="AB310" s="25">
        <v>9054.1</v>
      </c>
      <c r="AC310" s="12">
        <v>0</v>
      </c>
      <c r="AD310" s="12">
        <v>0</v>
      </c>
      <c r="AE310" s="12">
        <v>9054.1</v>
      </c>
      <c r="AF310" s="12">
        <v>0</v>
      </c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2">
        <v>0</v>
      </c>
      <c r="AR310" s="12">
        <v>0</v>
      </c>
      <c r="AS310" s="12">
        <v>0</v>
      </c>
      <c r="AT310" s="12">
        <v>0</v>
      </c>
      <c r="AU310" s="12">
        <v>0</v>
      </c>
      <c r="AV310" s="12">
        <v>0</v>
      </c>
      <c r="AW310" s="12">
        <v>0</v>
      </c>
      <c r="AX310" s="12">
        <v>0</v>
      </c>
      <c r="AY310" s="12">
        <v>0</v>
      </c>
      <c r="AZ310" s="12">
        <v>0</v>
      </c>
      <c r="BA310" s="9" t="s">
        <v>208</v>
      </c>
    </row>
    <row r="311" spans="2:53" ht="38.25" customHeight="1" x14ac:dyDescent="0.25">
      <c r="B311" s="10" t="s">
        <v>43</v>
      </c>
      <c r="C311" s="10" t="s">
        <v>132</v>
      </c>
      <c r="D311" s="10" t="s">
        <v>20</v>
      </c>
      <c r="E311" s="10" t="s">
        <v>440</v>
      </c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1"/>
      <c r="W311" s="11"/>
      <c r="X311" s="11"/>
      <c r="Y311" s="11"/>
      <c r="Z311" s="9" t="s">
        <v>209</v>
      </c>
      <c r="AA311" s="9" t="s">
        <v>209</v>
      </c>
      <c r="AB311" s="25">
        <v>9054.1</v>
      </c>
      <c r="AC311" s="12">
        <v>0</v>
      </c>
      <c r="AD311" s="12">
        <v>0</v>
      </c>
      <c r="AE311" s="12">
        <v>9054.1</v>
      </c>
      <c r="AF311" s="12">
        <v>0</v>
      </c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2">
        <v>0</v>
      </c>
      <c r="AR311" s="12">
        <v>0</v>
      </c>
      <c r="AS311" s="12">
        <v>0</v>
      </c>
      <c r="AT311" s="12">
        <v>0</v>
      </c>
      <c r="AU311" s="12">
        <v>0</v>
      </c>
      <c r="AV311" s="12">
        <v>0</v>
      </c>
      <c r="AW311" s="12">
        <v>0</v>
      </c>
      <c r="AX311" s="12">
        <v>0</v>
      </c>
      <c r="AY311" s="12">
        <v>0</v>
      </c>
      <c r="AZ311" s="12">
        <v>0</v>
      </c>
      <c r="BA311" s="9" t="s">
        <v>209</v>
      </c>
    </row>
    <row r="312" spans="2:53" ht="41.25" customHeight="1" x14ac:dyDescent="0.25">
      <c r="B312" s="15" t="s">
        <v>43</v>
      </c>
      <c r="C312" s="15" t="s">
        <v>132</v>
      </c>
      <c r="D312" s="15" t="s">
        <v>20</v>
      </c>
      <c r="E312" s="15" t="s">
        <v>440</v>
      </c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 t="s">
        <v>72</v>
      </c>
      <c r="U312" s="15"/>
      <c r="V312" s="16"/>
      <c r="W312" s="16"/>
      <c r="X312" s="16"/>
      <c r="Y312" s="16"/>
      <c r="Z312" s="14" t="s">
        <v>71</v>
      </c>
      <c r="AA312" s="14" t="s">
        <v>71</v>
      </c>
      <c r="AB312" s="26">
        <v>9054.1</v>
      </c>
      <c r="AC312" s="17">
        <v>0</v>
      </c>
      <c r="AD312" s="17">
        <v>0</v>
      </c>
      <c r="AE312" s="17">
        <v>9054.1</v>
      </c>
      <c r="AF312" s="17">
        <v>0</v>
      </c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7">
        <v>0</v>
      </c>
      <c r="AR312" s="17">
        <v>0</v>
      </c>
      <c r="AS312" s="17">
        <v>0</v>
      </c>
      <c r="AT312" s="17">
        <v>0</v>
      </c>
      <c r="AU312" s="17">
        <v>0</v>
      </c>
      <c r="AV312" s="17">
        <v>0</v>
      </c>
      <c r="AW312" s="17">
        <v>0</v>
      </c>
      <c r="AX312" s="17">
        <v>0</v>
      </c>
      <c r="AY312" s="17">
        <v>0</v>
      </c>
      <c r="AZ312" s="17">
        <v>0</v>
      </c>
      <c r="BA312" s="14" t="s">
        <v>71</v>
      </c>
    </row>
    <row r="313" spans="2:53" ht="42" customHeight="1" x14ac:dyDescent="0.25">
      <c r="B313" s="10" t="s">
        <v>43</v>
      </c>
      <c r="C313" s="10" t="s">
        <v>132</v>
      </c>
      <c r="D313" s="10" t="s">
        <v>20</v>
      </c>
      <c r="E313" s="10" t="s">
        <v>441</v>
      </c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1"/>
      <c r="W313" s="11"/>
      <c r="X313" s="11"/>
      <c r="Y313" s="11"/>
      <c r="Z313" s="9" t="s">
        <v>210</v>
      </c>
      <c r="AA313" s="9" t="s">
        <v>210</v>
      </c>
      <c r="AB313" s="25">
        <v>0.2</v>
      </c>
      <c r="AC313" s="12">
        <v>0</v>
      </c>
      <c r="AD313" s="12">
        <v>0</v>
      </c>
      <c r="AE313" s="12">
        <v>0.2</v>
      </c>
      <c r="AF313" s="12">
        <v>0</v>
      </c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2">
        <v>0</v>
      </c>
      <c r="AR313" s="12">
        <v>0</v>
      </c>
      <c r="AS313" s="12">
        <v>0</v>
      </c>
      <c r="AT313" s="12">
        <v>0</v>
      </c>
      <c r="AU313" s="12">
        <v>0</v>
      </c>
      <c r="AV313" s="12">
        <v>0</v>
      </c>
      <c r="AW313" s="12">
        <v>0</v>
      </c>
      <c r="AX313" s="12">
        <v>0</v>
      </c>
      <c r="AY313" s="12">
        <v>0</v>
      </c>
      <c r="AZ313" s="12">
        <v>0</v>
      </c>
      <c r="BA313" s="9" t="s">
        <v>210</v>
      </c>
    </row>
    <row r="314" spans="2:53" ht="34.5" customHeight="1" x14ac:dyDescent="0.25">
      <c r="B314" s="10" t="s">
        <v>43</v>
      </c>
      <c r="C314" s="10" t="s">
        <v>132</v>
      </c>
      <c r="D314" s="10" t="s">
        <v>20</v>
      </c>
      <c r="E314" s="10" t="s">
        <v>442</v>
      </c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1"/>
      <c r="W314" s="11"/>
      <c r="X314" s="11"/>
      <c r="Y314" s="11"/>
      <c r="Z314" s="9" t="s">
        <v>211</v>
      </c>
      <c r="AA314" s="9" t="s">
        <v>211</v>
      </c>
      <c r="AB314" s="25">
        <v>0.2</v>
      </c>
      <c r="AC314" s="12">
        <v>0</v>
      </c>
      <c r="AD314" s="12">
        <v>0</v>
      </c>
      <c r="AE314" s="12">
        <v>0.2</v>
      </c>
      <c r="AF314" s="12">
        <v>0</v>
      </c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2">
        <v>0</v>
      </c>
      <c r="AR314" s="12">
        <v>0</v>
      </c>
      <c r="AS314" s="12">
        <v>0</v>
      </c>
      <c r="AT314" s="12">
        <v>0</v>
      </c>
      <c r="AU314" s="12">
        <v>0</v>
      </c>
      <c r="AV314" s="12">
        <v>0</v>
      </c>
      <c r="AW314" s="12">
        <v>0</v>
      </c>
      <c r="AX314" s="12">
        <v>0</v>
      </c>
      <c r="AY314" s="12">
        <v>0</v>
      </c>
      <c r="AZ314" s="12">
        <v>0</v>
      </c>
      <c r="BA314" s="9" t="s">
        <v>211</v>
      </c>
    </row>
    <row r="315" spans="2:53" ht="24" customHeight="1" x14ac:dyDescent="0.25">
      <c r="B315" s="10" t="s">
        <v>43</v>
      </c>
      <c r="C315" s="10" t="s">
        <v>132</v>
      </c>
      <c r="D315" s="10" t="s">
        <v>20</v>
      </c>
      <c r="E315" s="10" t="s">
        <v>443</v>
      </c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1"/>
      <c r="W315" s="11"/>
      <c r="X315" s="11"/>
      <c r="Y315" s="11"/>
      <c r="Z315" s="9" t="s">
        <v>212</v>
      </c>
      <c r="AA315" s="9" t="s">
        <v>212</v>
      </c>
      <c r="AB315" s="25">
        <v>0.2</v>
      </c>
      <c r="AC315" s="12">
        <v>0</v>
      </c>
      <c r="AD315" s="12">
        <v>0</v>
      </c>
      <c r="AE315" s="12">
        <v>0.2</v>
      </c>
      <c r="AF315" s="12">
        <v>0</v>
      </c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2">
        <v>0</v>
      </c>
      <c r="AR315" s="12">
        <v>0</v>
      </c>
      <c r="AS315" s="12">
        <v>0</v>
      </c>
      <c r="AT315" s="12">
        <v>0</v>
      </c>
      <c r="AU315" s="12">
        <v>0</v>
      </c>
      <c r="AV315" s="12">
        <v>0</v>
      </c>
      <c r="AW315" s="12">
        <v>0</v>
      </c>
      <c r="AX315" s="12">
        <v>0</v>
      </c>
      <c r="AY315" s="12">
        <v>0</v>
      </c>
      <c r="AZ315" s="12">
        <v>0</v>
      </c>
      <c r="BA315" s="9" t="s">
        <v>212</v>
      </c>
    </row>
    <row r="316" spans="2:53" ht="37.5" customHeight="1" x14ac:dyDescent="0.25">
      <c r="B316" s="15" t="s">
        <v>43</v>
      </c>
      <c r="C316" s="15" t="s">
        <v>132</v>
      </c>
      <c r="D316" s="15" t="s">
        <v>20</v>
      </c>
      <c r="E316" s="15" t="s">
        <v>443</v>
      </c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 t="s">
        <v>30</v>
      </c>
      <c r="U316" s="15"/>
      <c r="V316" s="16"/>
      <c r="W316" s="16"/>
      <c r="X316" s="16"/>
      <c r="Y316" s="16"/>
      <c r="Z316" s="14" t="s">
        <v>29</v>
      </c>
      <c r="AA316" s="14" t="s">
        <v>29</v>
      </c>
      <c r="AB316" s="26">
        <v>0.2</v>
      </c>
      <c r="AC316" s="17">
        <v>0</v>
      </c>
      <c r="AD316" s="17">
        <v>0</v>
      </c>
      <c r="AE316" s="17">
        <v>0.2</v>
      </c>
      <c r="AF316" s="17">
        <v>0</v>
      </c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7">
        <v>0</v>
      </c>
      <c r="AR316" s="17">
        <v>0</v>
      </c>
      <c r="AS316" s="17">
        <v>0</v>
      </c>
      <c r="AT316" s="17">
        <v>0</v>
      </c>
      <c r="AU316" s="17">
        <v>0</v>
      </c>
      <c r="AV316" s="17">
        <v>0</v>
      </c>
      <c r="AW316" s="17">
        <v>0</v>
      </c>
      <c r="AX316" s="17">
        <v>0</v>
      </c>
      <c r="AY316" s="17">
        <v>0</v>
      </c>
      <c r="AZ316" s="17">
        <v>0</v>
      </c>
      <c r="BA316" s="14" t="s">
        <v>29</v>
      </c>
    </row>
    <row r="317" spans="2:53" ht="17.100000000000001" customHeight="1" x14ac:dyDescent="0.25">
      <c r="B317" s="4" t="s">
        <v>43</v>
      </c>
      <c r="C317" s="4" t="s">
        <v>132</v>
      </c>
      <c r="D317" s="4" t="s">
        <v>45</v>
      </c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/>
      <c r="Z317" s="5" t="s">
        <v>213</v>
      </c>
      <c r="AA317" s="5" t="s">
        <v>213</v>
      </c>
      <c r="AB317" s="24">
        <v>1848.8</v>
      </c>
      <c r="AC317" s="7">
        <v>0</v>
      </c>
      <c r="AD317" s="7">
        <v>0</v>
      </c>
      <c r="AE317" s="7">
        <v>0</v>
      </c>
      <c r="AF317" s="7">
        <v>0</v>
      </c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7">
        <v>1381.8</v>
      </c>
      <c r="AR317" s="7">
        <v>0</v>
      </c>
      <c r="AS317" s="7">
        <v>0</v>
      </c>
      <c r="AT317" s="7">
        <v>0</v>
      </c>
      <c r="AU317" s="7">
        <v>0</v>
      </c>
      <c r="AV317" s="7">
        <v>1381.8</v>
      </c>
      <c r="AW317" s="7">
        <v>0</v>
      </c>
      <c r="AX317" s="7">
        <v>0</v>
      </c>
      <c r="AY317" s="7">
        <v>0</v>
      </c>
      <c r="AZ317" s="7">
        <v>0</v>
      </c>
      <c r="BA317" s="5" t="s">
        <v>213</v>
      </c>
    </row>
    <row r="318" spans="2:53" ht="42" customHeight="1" x14ac:dyDescent="0.25">
      <c r="B318" s="10" t="s">
        <v>43</v>
      </c>
      <c r="C318" s="10" t="s">
        <v>132</v>
      </c>
      <c r="D318" s="10" t="s">
        <v>45</v>
      </c>
      <c r="E318" s="10" t="s">
        <v>421</v>
      </c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1"/>
      <c r="W318" s="11"/>
      <c r="X318" s="11"/>
      <c r="Y318" s="11"/>
      <c r="Z318" s="9" t="s">
        <v>185</v>
      </c>
      <c r="AA318" s="9" t="s">
        <v>185</v>
      </c>
      <c r="AB318" s="25">
        <v>1381.8</v>
      </c>
      <c r="AC318" s="12">
        <v>0</v>
      </c>
      <c r="AD318" s="12">
        <v>0</v>
      </c>
      <c r="AE318" s="12">
        <v>0</v>
      </c>
      <c r="AF318" s="12">
        <v>0</v>
      </c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2">
        <v>1381.8</v>
      </c>
      <c r="AR318" s="12">
        <v>0</v>
      </c>
      <c r="AS318" s="12">
        <v>0</v>
      </c>
      <c r="AT318" s="12">
        <v>0</v>
      </c>
      <c r="AU318" s="12">
        <v>0</v>
      </c>
      <c r="AV318" s="12">
        <v>1381.8</v>
      </c>
      <c r="AW318" s="12">
        <v>0</v>
      </c>
      <c r="AX318" s="12">
        <v>0</v>
      </c>
      <c r="AY318" s="12">
        <v>0</v>
      </c>
      <c r="AZ318" s="12">
        <v>0</v>
      </c>
      <c r="BA318" s="9" t="s">
        <v>185</v>
      </c>
    </row>
    <row r="319" spans="2:53" ht="31.5" customHeight="1" x14ac:dyDescent="0.25">
      <c r="B319" s="10" t="s">
        <v>43</v>
      </c>
      <c r="C319" s="10" t="s">
        <v>132</v>
      </c>
      <c r="D319" s="10" t="s">
        <v>45</v>
      </c>
      <c r="E319" s="10" t="s">
        <v>433</v>
      </c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1"/>
      <c r="W319" s="11"/>
      <c r="X319" s="11"/>
      <c r="Y319" s="11"/>
      <c r="Z319" s="9" t="s">
        <v>203</v>
      </c>
      <c r="AA319" s="9" t="s">
        <v>203</v>
      </c>
      <c r="AB319" s="25">
        <v>1381.8</v>
      </c>
      <c r="AC319" s="12">
        <v>0</v>
      </c>
      <c r="AD319" s="12">
        <v>0</v>
      </c>
      <c r="AE319" s="12">
        <v>0</v>
      </c>
      <c r="AF319" s="12">
        <v>0</v>
      </c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2">
        <v>1381.8</v>
      </c>
      <c r="AR319" s="12">
        <v>0</v>
      </c>
      <c r="AS319" s="12">
        <v>0</v>
      </c>
      <c r="AT319" s="12">
        <v>0</v>
      </c>
      <c r="AU319" s="12">
        <v>0</v>
      </c>
      <c r="AV319" s="12">
        <v>1381.8</v>
      </c>
      <c r="AW319" s="12">
        <v>0</v>
      </c>
      <c r="AX319" s="12">
        <v>0</v>
      </c>
      <c r="AY319" s="12">
        <v>0</v>
      </c>
      <c r="AZ319" s="12">
        <v>0</v>
      </c>
      <c r="BA319" s="9" t="s">
        <v>203</v>
      </c>
    </row>
    <row r="320" spans="2:53" ht="41.25" customHeight="1" x14ac:dyDescent="0.25">
      <c r="B320" s="10" t="s">
        <v>43</v>
      </c>
      <c r="C320" s="10" t="s">
        <v>132</v>
      </c>
      <c r="D320" s="10" t="s">
        <v>45</v>
      </c>
      <c r="E320" s="10" t="s">
        <v>436</v>
      </c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1"/>
      <c r="W320" s="11"/>
      <c r="X320" s="11"/>
      <c r="Y320" s="11"/>
      <c r="Z320" s="9" t="s">
        <v>88</v>
      </c>
      <c r="AA320" s="9" t="s">
        <v>88</v>
      </c>
      <c r="AB320" s="25">
        <v>1381.8</v>
      </c>
      <c r="AC320" s="12">
        <v>0</v>
      </c>
      <c r="AD320" s="12">
        <v>0</v>
      </c>
      <c r="AE320" s="12">
        <v>0</v>
      </c>
      <c r="AF320" s="12">
        <v>0</v>
      </c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2">
        <v>1381.8</v>
      </c>
      <c r="AR320" s="12">
        <v>0</v>
      </c>
      <c r="AS320" s="12">
        <v>0</v>
      </c>
      <c r="AT320" s="12">
        <v>0</v>
      </c>
      <c r="AU320" s="12">
        <v>0</v>
      </c>
      <c r="AV320" s="12">
        <v>1381.8</v>
      </c>
      <c r="AW320" s="12">
        <v>0</v>
      </c>
      <c r="AX320" s="12">
        <v>0</v>
      </c>
      <c r="AY320" s="12">
        <v>0</v>
      </c>
      <c r="AZ320" s="12">
        <v>0</v>
      </c>
      <c r="BA320" s="9" t="s">
        <v>88</v>
      </c>
    </row>
    <row r="321" spans="2:53" ht="24" customHeight="1" x14ac:dyDescent="0.25">
      <c r="B321" s="10" t="s">
        <v>43</v>
      </c>
      <c r="C321" s="10" t="s">
        <v>132</v>
      </c>
      <c r="D321" s="10" t="s">
        <v>45</v>
      </c>
      <c r="E321" s="10" t="s">
        <v>437</v>
      </c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1"/>
      <c r="W321" s="11"/>
      <c r="X321" s="11"/>
      <c r="Y321" s="11"/>
      <c r="Z321" s="9" t="s">
        <v>206</v>
      </c>
      <c r="AA321" s="9" t="s">
        <v>206</v>
      </c>
      <c r="AB321" s="25">
        <v>1381.8</v>
      </c>
      <c r="AC321" s="12">
        <v>0</v>
      </c>
      <c r="AD321" s="12">
        <v>0</v>
      </c>
      <c r="AE321" s="12">
        <v>0</v>
      </c>
      <c r="AF321" s="12">
        <v>0</v>
      </c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2">
        <v>1381.8</v>
      </c>
      <c r="AR321" s="12">
        <v>0</v>
      </c>
      <c r="AS321" s="12">
        <v>0</v>
      </c>
      <c r="AT321" s="12">
        <v>0</v>
      </c>
      <c r="AU321" s="12">
        <v>0</v>
      </c>
      <c r="AV321" s="12">
        <v>1381.8</v>
      </c>
      <c r="AW321" s="12">
        <v>0</v>
      </c>
      <c r="AX321" s="12">
        <v>0</v>
      </c>
      <c r="AY321" s="12">
        <v>0</v>
      </c>
      <c r="AZ321" s="12">
        <v>0</v>
      </c>
      <c r="BA321" s="9" t="s">
        <v>206</v>
      </c>
    </row>
    <row r="322" spans="2:53" ht="39.75" customHeight="1" x14ac:dyDescent="0.25">
      <c r="B322" s="15" t="s">
        <v>43</v>
      </c>
      <c r="C322" s="15" t="s">
        <v>132</v>
      </c>
      <c r="D322" s="15" t="s">
        <v>45</v>
      </c>
      <c r="E322" s="15" t="s">
        <v>437</v>
      </c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 t="s">
        <v>72</v>
      </c>
      <c r="U322" s="15"/>
      <c r="V322" s="16"/>
      <c r="W322" s="16"/>
      <c r="X322" s="16"/>
      <c r="Y322" s="16"/>
      <c r="Z322" s="14" t="s">
        <v>71</v>
      </c>
      <c r="AA322" s="14" t="s">
        <v>71</v>
      </c>
      <c r="AB322" s="26">
        <v>1381.8</v>
      </c>
      <c r="AC322" s="17">
        <v>0</v>
      </c>
      <c r="AD322" s="17">
        <v>0</v>
      </c>
      <c r="AE322" s="17">
        <v>0</v>
      </c>
      <c r="AF322" s="17">
        <v>0</v>
      </c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7">
        <v>1381.8</v>
      </c>
      <c r="AR322" s="17">
        <v>0</v>
      </c>
      <c r="AS322" s="17">
        <v>0</v>
      </c>
      <c r="AT322" s="17">
        <v>0</v>
      </c>
      <c r="AU322" s="17">
        <v>0</v>
      </c>
      <c r="AV322" s="17">
        <v>1381.8</v>
      </c>
      <c r="AW322" s="17">
        <v>0</v>
      </c>
      <c r="AX322" s="17">
        <v>0</v>
      </c>
      <c r="AY322" s="17">
        <v>0</v>
      </c>
      <c r="AZ322" s="17">
        <v>0</v>
      </c>
      <c r="BA322" s="14" t="s">
        <v>71</v>
      </c>
    </row>
    <row r="323" spans="2:53" ht="63.75" customHeight="1" x14ac:dyDescent="0.25">
      <c r="B323" s="10" t="s">
        <v>43</v>
      </c>
      <c r="C323" s="10" t="s">
        <v>132</v>
      </c>
      <c r="D323" s="10" t="s">
        <v>45</v>
      </c>
      <c r="E323" s="10" t="s">
        <v>348</v>
      </c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1"/>
      <c r="W323" s="11"/>
      <c r="X323" s="11"/>
      <c r="Y323" s="11"/>
      <c r="Z323" s="9" t="s">
        <v>92</v>
      </c>
      <c r="AA323" s="9" t="s">
        <v>92</v>
      </c>
      <c r="AB323" s="25">
        <v>467</v>
      </c>
      <c r="AC323" s="12">
        <v>0</v>
      </c>
      <c r="AD323" s="12">
        <v>0</v>
      </c>
      <c r="AE323" s="12">
        <v>0</v>
      </c>
      <c r="AF323" s="12">
        <v>0</v>
      </c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2">
        <v>0</v>
      </c>
      <c r="AR323" s="12">
        <v>0</v>
      </c>
      <c r="AS323" s="12">
        <v>0</v>
      </c>
      <c r="AT323" s="12">
        <v>0</v>
      </c>
      <c r="AU323" s="12">
        <v>0</v>
      </c>
      <c r="AV323" s="12">
        <v>0</v>
      </c>
      <c r="AW323" s="12">
        <v>0</v>
      </c>
      <c r="AX323" s="12">
        <v>0</v>
      </c>
      <c r="AY323" s="12">
        <v>0</v>
      </c>
      <c r="AZ323" s="12">
        <v>0</v>
      </c>
      <c r="BA323" s="9" t="s">
        <v>92</v>
      </c>
    </row>
    <row r="324" spans="2:53" ht="63" customHeight="1" x14ac:dyDescent="0.25">
      <c r="B324" s="10" t="s">
        <v>43</v>
      </c>
      <c r="C324" s="10" t="s">
        <v>132</v>
      </c>
      <c r="D324" s="10" t="s">
        <v>45</v>
      </c>
      <c r="E324" s="10" t="s">
        <v>349</v>
      </c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1"/>
      <c r="W324" s="11"/>
      <c r="X324" s="11"/>
      <c r="Y324" s="11"/>
      <c r="Z324" s="9" t="s">
        <v>93</v>
      </c>
      <c r="AA324" s="9" t="s">
        <v>93</v>
      </c>
      <c r="AB324" s="25">
        <v>467</v>
      </c>
      <c r="AC324" s="12">
        <v>0</v>
      </c>
      <c r="AD324" s="12">
        <v>0</v>
      </c>
      <c r="AE324" s="12">
        <v>0</v>
      </c>
      <c r="AF324" s="12">
        <v>0</v>
      </c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2">
        <v>0</v>
      </c>
      <c r="AR324" s="12">
        <v>0</v>
      </c>
      <c r="AS324" s="12">
        <v>0</v>
      </c>
      <c r="AT324" s="12">
        <v>0</v>
      </c>
      <c r="AU324" s="12">
        <v>0</v>
      </c>
      <c r="AV324" s="12">
        <v>0</v>
      </c>
      <c r="AW324" s="12">
        <v>0</v>
      </c>
      <c r="AX324" s="12">
        <v>0</v>
      </c>
      <c r="AY324" s="12">
        <v>0</v>
      </c>
      <c r="AZ324" s="12">
        <v>0</v>
      </c>
      <c r="BA324" s="9" t="s">
        <v>93</v>
      </c>
    </row>
    <row r="325" spans="2:53" ht="36" customHeight="1" x14ac:dyDescent="0.25">
      <c r="B325" s="15" t="s">
        <v>43</v>
      </c>
      <c r="C325" s="15" t="s">
        <v>132</v>
      </c>
      <c r="D325" s="15" t="s">
        <v>45</v>
      </c>
      <c r="E325" s="15" t="s">
        <v>349</v>
      </c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 t="s">
        <v>72</v>
      </c>
      <c r="U325" s="15"/>
      <c r="V325" s="16"/>
      <c r="W325" s="16"/>
      <c r="X325" s="16"/>
      <c r="Y325" s="16"/>
      <c r="Z325" s="14" t="s">
        <v>71</v>
      </c>
      <c r="AA325" s="14" t="s">
        <v>71</v>
      </c>
      <c r="AB325" s="26">
        <v>467</v>
      </c>
      <c r="AC325" s="17">
        <v>0</v>
      </c>
      <c r="AD325" s="17">
        <v>0</v>
      </c>
      <c r="AE325" s="17">
        <v>0</v>
      </c>
      <c r="AF325" s="17">
        <v>0</v>
      </c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7">
        <v>0</v>
      </c>
      <c r="AR325" s="17">
        <v>0</v>
      </c>
      <c r="AS325" s="17">
        <v>0</v>
      </c>
      <c r="AT325" s="17">
        <v>0</v>
      </c>
      <c r="AU325" s="17">
        <v>0</v>
      </c>
      <c r="AV325" s="17">
        <v>0</v>
      </c>
      <c r="AW325" s="17">
        <v>0</v>
      </c>
      <c r="AX325" s="17">
        <v>0</v>
      </c>
      <c r="AY325" s="17">
        <v>0</v>
      </c>
      <c r="AZ325" s="17">
        <v>0</v>
      </c>
      <c r="BA325" s="14" t="s">
        <v>71</v>
      </c>
    </row>
    <row r="326" spans="2:53" ht="17.100000000000001" customHeight="1" x14ac:dyDescent="0.25">
      <c r="B326" s="4" t="s">
        <v>43</v>
      </c>
      <c r="C326" s="4" t="s">
        <v>106</v>
      </c>
      <c r="D326" s="4" t="s">
        <v>21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6"/>
      <c r="W326" s="6"/>
      <c r="X326" s="6"/>
      <c r="Y326" s="6"/>
      <c r="Z326" s="5" t="s">
        <v>214</v>
      </c>
      <c r="AA326" s="5" t="s">
        <v>214</v>
      </c>
      <c r="AB326" s="24">
        <v>12892</v>
      </c>
      <c r="AC326" s="7">
        <v>0</v>
      </c>
      <c r="AD326" s="7">
        <v>0</v>
      </c>
      <c r="AE326" s="7">
        <v>614.6</v>
      </c>
      <c r="AF326" s="7">
        <v>0</v>
      </c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7">
        <v>12527.7</v>
      </c>
      <c r="AR326" s="7">
        <v>0</v>
      </c>
      <c r="AS326" s="7">
        <v>0</v>
      </c>
      <c r="AT326" s="7">
        <v>250.3</v>
      </c>
      <c r="AU326" s="7">
        <v>0</v>
      </c>
      <c r="AV326" s="7">
        <v>12955.5</v>
      </c>
      <c r="AW326" s="7">
        <v>0</v>
      </c>
      <c r="AX326" s="7">
        <v>0</v>
      </c>
      <c r="AY326" s="7">
        <v>0</v>
      </c>
      <c r="AZ326" s="7">
        <v>0</v>
      </c>
      <c r="BA326" s="5" t="s">
        <v>214</v>
      </c>
    </row>
    <row r="327" spans="2:53" ht="17.100000000000001" customHeight="1" x14ac:dyDescent="0.25">
      <c r="B327" s="4" t="s">
        <v>43</v>
      </c>
      <c r="C327" s="4" t="s">
        <v>106</v>
      </c>
      <c r="D327" s="4" t="s">
        <v>20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6"/>
      <c r="W327" s="6"/>
      <c r="X327" s="6"/>
      <c r="Y327" s="6"/>
      <c r="Z327" s="5" t="s">
        <v>215</v>
      </c>
      <c r="AA327" s="5" t="s">
        <v>215</v>
      </c>
      <c r="AB327" s="24">
        <v>5829.6</v>
      </c>
      <c r="AC327" s="7">
        <v>0</v>
      </c>
      <c r="AD327" s="7">
        <v>0</v>
      </c>
      <c r="AE327" s="7">
        <v>0</v>
      </c>
      <c r="AF327" s="7">
        <v>0</v>
      </c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7">
        <v>5829.6</v>
      </c>
      <c r="AR327" s="7">
        <v>0</v>
      </c>
      <c r="AS327" s="7">
        <v>0</v>
      </c>
      <c r="AT327" s="7">
        <v>0</v>
      </c>
      <c r="AU327" s="7">
        <v>0</v>
      </c>
      <c r="AV327" s="7">
        <v>5829.6</v>
      </c>
      <c r="AW327" s="7">
        <v>0</v>
      </c>
      <c r="AX327" s="7">
        <v>0</v>
      </c>
      <c r="AY327" s="7">
        <v>0</v>
      </c>
      <c r="AZ327" s="7">
        <v>0</v>
      </c>
      <c r="BA327" s="5" t="s">
        <v>215</v>
      </c>
    </row>
    <row r="328" spans="2:53" ht="39" customHeight="1" x14ac:dyDescent="0.25">
      <c r="B328" s="10" t="s">
        <v>43</v>
      </c>
      <c r="C328" s="10" t="s">
        <v>106</v>
      </c>
      <c r="D328" s="10" t="s">
        <v>20</v>
      </c>
      <c r="E328" s="10" t="s">
        <v>308</v>
      </c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1"/>
      <c r="W328" s="11"/>
      <c r="X328" s="11"/>
      <c r="Y328" s="11"/>
      <c r="Z328" s="9" t="s">
        <v>49</v>
      </c>
      <c r="AA328" s="9" t="s">
        <v>49</v>
      </c>
      <c r="AB328" s="25">
        <v>5829.6</v>
      </c>
      <c r="AC328" s="12">
        <v>0</v>
      </c>
      <c r="AD328" s="12">
        <v>0</v>
      </c>
      <c r="AE328" s="12">
        <v>0</v>
      </c>
      <c r="AF328" s="12">
        <v>0</v>
      </c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2">
        <v>5829.6</v>
      </c>
      <c r="AR328" s="12">
        <v>0</v>
      </c>
      <c r="AS328" s="12">
        <v>0</v>
      </c>
      <c r="AT328" s="12">
        <v>0</v>
      </c>
      <c r="AU328" s="12">
        <v>0</v>
      </c>
      <c r="AV328" s="12">
        <v>5829.6</v>
      </c>
      <c r="AW328" s="12">
        <v>0</v>
      </c>
      <c r="AX328" s="12">
        <v>0</v>
      </c>
      <c r="AY328" s="12">
        <v>0</v>
      </c>
      <c r="AZ328" s="12">
        <v>0</v>
      </c>
      <c r="BA328" s="9" t="s">
        <v>49</v>
      </c>
    </row>
    <row r="329" spans="2:53" ht="56.25" customHeight="1" x14ac:dyDescent="0.25">
      <c r="B329" s="10" t="s">
        <v>43</v>
      </c>
      <c r="C329" s="10" t="s">
        <v>106</v>
      </c>
      <c r="D329" s="10" t="s">
        <v>20</v>
      </c>
      <c r="E329" s="10" t="s">
        <v>324</v>
      </c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1"/>
      <c r="W329" s="11"/>
      <c r="X329" s="11"/>
      <c r="Y329" s="11"/>
      <c r="Z329" s="9" t="s">
        <v>68</v>
      </c>
      <c r="AA329" s="9" t="s">
        <v>68</v>
      </c>
      <c r="AB329" s="25">
        <v>5829.6</v>
      </c>
      <c r="AC329" s="12">
        <v>0</v>
      </c>
      <c r="AD329" s="12">
        <v>0</v>
      </c>
      <c r="AE329" s="12">
        <v>0</v>
      </c>
      <c r="AF329" s="12">
        <v>0</v>
      </c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2">
        <v>5829.6</v>
      </c>
      <c r="AR329" s="12">
        <v>0</v>
      </c>
      <c r="AS329" s="12">
        <v>0</v>
      </c>
      <c r="AT329" s="12">
        <v>0</v>
      </c>
      <c r="AU329" s="12">
        <v>0</v>
      </c>
      <c r="AV329" s="12">
        <v>5829.6</v>
      </c>
      <c r="AW329" s="12">
        <v>0</v>
      </c>
      <c r="AX329" s="12">
        <v>0</v>
      </c>
      <c r="AY329" s="12">
        <v>0</v>
      </c>
      <c r="AZ329" s="12">
        <v>0</v>
      </c>
      <c r="BA329" s="9" t="s">
        <v>68</v>
      </c>
    </row>
    <row r="330" spans="2:53" ht="52.5" customHeight="1" x14ac:dyDescent="0.25">
      <c r="B330" s="10" t="s">
        <v>43</v>
      </c>
      <c r="C330" s="10" t="s">
        <v>106</v>
      </c>
      <c r="D330" s="10" t="s">
        <v>20</v>
      </c>
      <c r="E330" s="10" t="s">
        <v>444</v>
      </c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1"/>
      <c r="W330" s="11"/>
      <c r="X330" s="11"/>
      <c r="Y330" s="11"/>
      <c r="Z330" s="9" t="s">
        <v>216</v>
      </c>
      <c r="AA330" s="9" t="s">
        <v>216</v>
      </c>
      <c r="AB330" s="25">
        <v>5829.6</v>
      </c>
      <c r="AC330" s="12">
        <v>0</v>
      </c>
      <c r="AD330" s="12">
        <v>0</v>
      </c>
      <c r="AE330" s="12">
        <v>0</v>
      </c>
      <c r="AF330" s="12">
        <v>0</v>
      </c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2">
        <v>5829.6</v>
      </c>
      <c r="AR330" s="12">
        <v>0</v>
      </c>
      <c r="AS330" s="12">
        <v>0</v>
      </c>
      <c r="AT330" s="12">
        <v>0</v>
      </c>
      <c r="AU330" s="12">
        <v>0</v>
      </c>
      <c r="AV330" s="12">
        <v>5829.6</v>
      </c>
      <c r="AW330" s="12">
        <v>0</v>
      </c>
      <c r="AX330" s="12">
        <v>0</v>
      </c>
      <c r="AY330" s="12">
        <v>0</v>
      </c>
      <c r="AZ330" s="12">
        <v>0</v>
      </c>
      <c r="BA330" s="9" t="s">
        <v>216</v>
      </c>
    </row>
    <row r="331" spans="2:53" ht="53.25" customHeight="1" x14ac:dyDescent="0.25">
      <c r="B331" s="10" t="s">
        <v>43</v>
      </c>
      <c r="C331" s="10" t="s">
        <v>106</v>
      </c>
      <c r="D331" s="10" t="s">
        <v>20</v>
      </c>
      <c r="E331" s="10" t="s">
        <v>445</v>
      </c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1"/>
      <c r="W331" s="11"/>
      <c r="X331" s="11"/>
      <c r="Y331" s="11"/>
      <c r="Z331" s="9" t="s">
        <v>217</v>
      </c>
      <c r="AA331" s="9" t="s">
        <v>217</v>
      </c>
      <c r="AB331" s="25">
        <v>5829.6</v>
      </c>
      <c r="AC331" s="12">
        <v>0</v>
      </c>
      <c r="AD331" s="12">
        <v>0</v>
      </c>
      <c r="AE331" s="12">
        <v>0</v>
      </c>
      <c r="AF331" s="12">
        <v>0</v>
      </c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2">
        <v>5829.6</v>
      </c>
      <c r="AR331" s="12">
        <v>0</v>
      </c>
      <c r="AS331" s="12">
        <v>0</v>
      </c>
      <c r="AT331" s="12">
        <v>0</v>
      </c>
      <c r="AU331" s="12">
        <v>0</v>
      </c>
      <c r="AV331" s="12">
        <v>5829.6</v>
      </c>
      <c r="AW331" s="12">
        <v>0</v>
      </c>
      <c r="AX331" s="12">
        <v>0</v>
      </c>
      <c r="AY331" s="12">
        <v>0</v>
      </c>
      <c r="AZ331" s="12">
        <v>0</v>
      </c>
      <c r="BA331" s="9" t="s">
        <v>217</v>
      </c>
    </row>
    <row r="332" spans="2:53" ht="22.5" customHeight="1" x14ac:dyDescent="0.25">
      <c r="B332" s="15" t="s">
        <v>43</v>
      </c>
      <c r="C332" s="15" t="s">
        <v>106</v>
      </c>
      <c r="D332" s="15" t="s">
        <v>20</v>
      </c>
      <c r="E332" s="15" t="s">
        <v>445</v>
      </c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 t="s">
        <v>219</v>
      </c>
      <c r="U332" s="15"/>
      <c r="V332" s="16"/>
      <c r="W332" s="16"/>
      <c r="X332" s="16"/>
      <c r="Y332" s="16"/>
      <c r="Z332" s="14" t="s">
        <v>218</v>
      </c>
      <c r="AA332" s="14" t="s">
        <v>218</v>
      </c>
      <c r="AB332" s="26">
        <v>5829.6</v>
      </c>
      <c r="AC332" s="17">
        <v>0</v>
      </c>
      <c r="AD332" s="17">
        <v>0</v>
      </c>
      <c r="AE332" s="17">
        <v>0</v>
      </c>
      <c r="AF332" s="17">
        <v>0</v>
      </c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7">
        <v>5829.6</v>
      </c>
      <c r="AR332" s="17">
        <v>0</v>
      </c>
      <c r="AS332" s="17">
        <v>0</v>
      </c>
      <c r="AT332" s="17">
        <v>0</v>
      </c>
      <c r="AU332" s="17">
        <v>0</v>
      </c>
      <c r="AV332" s="17">
        <v>5829.6</v>
      </c>
      <c r="AW332" s="17">
        <v>0</v>
      </c>
      <c r="AX332" s="17">
        <v>0</v>
      </c>
      <c r="AY332" s="17">
        <v>0</v>
      </c>
      <c r="AZ332" s="17">
        <v>0</v>
      </c>
      <c r="BA332" s="14" t="s">
        <v>218</v>
      </c>
    </row>
    <row r="333" spans="2:53" ht="34.15" customHeight="1" x14ac:dyDescent="0.25">
      <c r="B333" s="4" t="s">
        <v>43</v>
      </c>
      <c r="C333" s="4" t="s">
        <v>106</v>
      </c>
      <c r="D333" s="4" t="s">
        <v>97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6"/>
      <c r="W333" s="6"/>
      <c r="X333" s="6"/>
      <c r="Y333" s="6"/>
      <c r="Z333" s="5" t="s">
        <v>220</v>
      </c>
      <c r="AA333" s="5" t="s">
        <v>220</v>
      </c>
      <c r="AB333" s="24">
        <v>1671</v>
      </c>
      <c r="AC333" s="7">
        <v>0</v>
      </c>
      <c r="AD333" s="7">
        <v>0</v>
      </c>
      <c r="AE333" s="7">
        <v>614.6</v>
      </c>
      <c r="AF333" s="7">
        <v>0</v>
      </c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7">
        <v>1306.7</v>
      </c>
      <c r="AR333" s="7">
        <v>0</v>
      </c>
      <c r="AS333" s="7">
        <v>0</v>
      </c>
      <c r="AT333" s="7">
        <v>250.3</v>
      </c>
      <c r="AU333" s="7">
        <v>0</v>
      </c>
      <c r="AV333" s="7">
        <v>1734.5</v>
      </c>
      <c r="AW333" s="7">
        <v>0</v>
      </c>
      <c r="AX333" s="7">
        <v>0</v>
      </c>
      <c r="AY333" s="7">
        <v>0</v>
      </c>
      <c r="AZ333" s="7">
        <v>0</v>
      </c>
      <c r="BA333" s="5" t="s">
        <v>220</v>
      </c>
    </row>
    <row r="334" spans="2:53" ht="37.5" customHeight="1" x14ac:dyDescent="0.25">
      <c r="B334" s="10" t="s">
        <v>43</v>
      </c>
      <c r="C334" s="10" t="s">
        <v>106</v>
      </c>
      <c r="D334" s="10" t="s">
        <v>97</v>
      </c>
      <c r="E334" s="10" t="s">
        <v>308</v>
      </c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1"/>
      <c r="W334" s="11"/>
      <c r="X334" s="11"/>
      <c r="Y334" s="11"/>
      <c r="Z334" s="9" t="s">
        <v>49</v>
      </c>
      <c r="AA334" s="9" t="s">
        <v>49</v>
      </c>
      <c r="AB334" s="25">
        <v>1671</v>
      </c>
      <c r="AC334" s="12">
        <v>0</v>
      </c>
      <c r="AD334" s="12">
        <v>0</v>
      </c>
      <c r="AE334" s="12">
        <v>614.6</v>
      </c>
      <c r="AF334" s="12">
        <v>0</v>
      </c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2">
        <v>1306.7</v>
      </c>
      <c r="AR334" s="12">
        <v>0</v>
      </c>
      <c r="AS334" s="12">
        <v>0</v>
      </c>
      <c r="AT334" s="12">
        <v>250.3</v>
      </c>
      <c r="AU334" s="12">
        <v>0</v>
      </c>
      <c r="AV334" s="12">
        <v>1734.5</v>
      </c>
      <c r="AW334" s="12">
        <v>0</v>
      </c>
      <c r="AX334" s="12">
        <v>0</v>
      </c>
      <c r="AY334" s="12">
        <v>0</v>
      </c>
      <c r="AZ334" s="12">
        <v>0</v>
      </c>
      <c r="BA334" s="9" t="s">
        <v>49</v>
      </c>
    </row>
    <row r="335" spans="2:53" ht="46.5" customHeight="1" x14ac:dyDescent="0.25">
      <c r="B335" s="10" t="s">
        <v>43</v>
      </c>
      <c r="C335" s="10" t="s">
        <v>106</v>
      </c>
      <c r="D335" s="10" t="s">
        <v>97</v>
      </c>
      <c r="E335" s="10" t="s">
        <v>324</v>
      </c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1"/>
      <c r="W335" s="11"/>
      <c r="X335" s="11"/>
      <c r="Y335" s="11"/>
      <c r="Z335" s="9" t="s">
        <v>68</v>
      </c>
      <c r="AA335" s="9" t="s">
        <v>68</v>
      </c>
      <c r="AB335" s="25">
        <v>1056.4000000000001</v>
      </c>
      <c r="AC335" s="12">
        <v>0</v>
      </c>
      <c r="AD335" s="12">
        <v>0</v>
      </c>
      <c r="AE335" s="12">
        <v>0</v>
      </c>
      <c r="AF335" s="12">
        <v>0</v>
      </c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2">
        <v>1056.4000000000001</v>
      </c>
      <c r="AR335" s="12">
        <v>0</v>
      </c>
      <c r="AS335" s="12">
        <v>0</v>
      </c>
      <c r="AT335" s="12">
        <v>0</v>
      </c>
      <c r="AU335" s="12">
        <v>0</v>
      </c>
      <c r="AV335" s="12">
        <v>1734.5</v>
      </c>
      <c r="AW335" s="12">
        <v>0</v>
      </c>
      <c r="AX335" s="12">
        <v>0</v>
      </c>
      <c r="AY335" s="12">
        <v>0</v>
      </c>
      <c r="AZ335" s="12">
        <v>0</v>
      </c>
      <c r="BA335" s="9" t="s">
        <v>68</v>
      </c>
    </row>
    <row r="336" spans="2:53" ht="59.25" customHeight="1" x14ac:dyDescent="0.25">
      <c r="B336" s="10" t="s">
        <v>43</v>
      </c>
      <c r="C336" s="10" t="s">
        <v>106</v>
      </c>
      <c r="D336" s="10" t="s">
        <v>97</v>
      </c>
      <c r="E336" s="10" t="s">
        <v>444</v>
      </c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1"/>
      <c r="W336" s="11"/>
      <c r="X336" s="11"/>
      <c r="Y336" s="11"/>
      <c r="Z336" s="9" t="s">
        <v>216</v>
      </c>
      <c r="AA336" s="9" t="s">
        <v>216</v>
      </c>
      <c r="AB336" s="25">
        <v>1056.4000000000001</v>
      </c>
      <c r="AC336" s="12">
        <v>0</v>
      </c>
      <c r="AD336" s="12">
        <v>0</v>
      </c>
      <c r="AE336" s="12">
        <v>0</v>
      </c>
      <c r="AF336" s="12">
        <v>0</v>
      </c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2">
        <v>1056.4000000000001</v>
      </c>
      <c r="AR336" s="12">
        <v>0</v>
      </c>
      <c r="AS336" s="12">
        <v>0</v>
      </c>
      <c r="AT336" s="12">
        <v>0</v>
      </c>
      <c r="AU336" s="12">
        <v>0</v>
      </c>
      <c r="AV336" s="12">
        <v>1734.5</v>
      </c>
      <c r="AW336" s="12">
        <v>0</v>
      </c>
      <c r="AX336" s="12">
        <v>0</v>
      </c>
      <c r="AY336" s="12">
        <v>0</v>
      </c>
      <c r="AZ336" s="12">
        <v>0</v>
      </c>
      <c r="BA336" s="9" t="s">
        <v>216</v>
      </c>
    </row>
    <row r="337" spans="2:53" ht="53.25" customHeight="1" x14ac:dyDescent="0.25">
      <c r="B337" s="10" t="s">
        <v>43</v>
      </c>
      <c r="C337" s="10" t="s">
        <v>106</v>
      </c>
      <c r="D337" s="10" t="s">
        <v>97</v>
      </c>
      <c r="E337" s="10" t="s">
        <v>446</v>
      </c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1"/>
      <c r="W337" s="11"/>
      <c r="X337" s="11"/>
      <c r="Y337" s="11"/>
      <c r="Z337" s="9" t="s">
        <v>221</v>
      </c>
      <c r="AA337" s="9" t="s">
        <v>221</v>
      </c>
      <c r="AB337" s="25">
        <v>781.2</v>
      </c>
      <c r="AC337" s="12">
        <v>0</v>
      </c>
      <c r="AD337" s="12">
        <v>0</v>
      </c>
      <c r="AE337" s="12">
        <v>0</v>
      </c>
      <c r="AF337" s="12">
        <v>0</v>
      </c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2">
        <v>781.2</v>
      </c>
      <c r="AR337" s="12">
        <v>0</v>
      </c>
      <c r="AS337" s="12">
        <v>0</v>
      </c>
      <c r="AT337" s="12">
        <v>0</v>
      </c>
      <c r="AU337" s="12">
        <v>0</v>
      </c>
      <c r="AV337" s="12">
        <v>0</v>
      </c>
      <c r="AW337" s="12">
        <v>0</v>
      </c>
      <c r="AX337" s="12">
        <v>0</v>
      </c>
      <c r="AY337" s="12">
        <v>0</v>
      </c>
      <c r="AZ337" s="12">
        <v>0</v>
      </c>
      <c r="BA337" s="9" t="s">
        <v>221</v>
      </c>
    </row>
    <row r="338" spans="2:53" ht="18.75" customHeight="1" x14ac:dyDescent="0.25">
      <c r="B338" s="15" t="s">
        <v>43</v>
      </c>
      <c r="C338" s="15" t="s">
        <v>106</v>
      </c>
      <c r="D338" s="15" t="s">
        <v>97</v>
      </c>
      <c r="E338" s="15" t="s">
        <v>446</v>
      </c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 t="s">
        <v>219</v>
      </c>
      <c r="U338" s="15"/>
      <c r="V338" s="16"/>
      <c r="W338" s="16"/>
      <c r="X338" s="16"/>
      <c r="Y338" s="16"/>
      <c r="Z338" s="14" t="s">
        <v>218</v>
      </c>
      <c r="AA338" s="14" t="s">
        <v>218</v>
      </c>
      <c r="AB338" s="26">
        <v>781.2</v>
      </c>
      <c r="AC338" s="17">
        <v>0</v>
      </c>
      <c r="AD338" s="17">
        <v>0</v>
      </c>
      <c r="AE338" s="17">
        <v>0</v>
      </c>
      <c r="AF338" s="17">
        <v>0</v>
      </c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7">
        <v>781.2</v>
      </c>
      <c r="AR338" s="17">
        <v>0</v>
      </c>
      <c r="AS338" s="17">
        <v>0</v>
      </c>
      <c r="AT338" s="17">
        <v>0</v>
      </c>
      <c r="AU338" s="17">
        <v>0</v>
      </c>
      <c r="AV338" s="17">
        <v>0</v>
      </c>
      <c r="AW338" s="17">
        <v>0</v>
      </c>
      <c r="AX338" s="17">
        <v>0</v>
      </c>
      <c r="AY338" s="17">
        <v>0</v>
      </c>
      <c r="AZ338" s="17">
        <v>0</v>
      </c>
      <c r="BA338" s="14" t="s">
        <v>218</v>
      </c>
    </row>
    <row r="339" spans="2:53" ht="42" customHeight="1" x14ac:dyDescent="0.25">
      <c r="B339" s="10" t="s">
        <v>43</v>
      </c>
      <c r="C339" s="10" t="s">
        <v>106</v>
      </c>
      <c r="D339" s="10" t="s">
        <v>97</v>
      </c>
      <c r="E339" s="10" t="s">
        <v>447</v>
      </c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1"/>
      <c r="W339" s="11"/>
      <c r="X339" s="11"/>
      <c r="Y339" s="11"/>
      <c r="Z339" s="9" t="s">
        <v>222</v>
      </c>
      <c r="AA339" s="9" t="s">
        <v>222</v>
      </c>
      <c r="AB339" s="25">
        <v>275.2</v>
      </c>
      <c r="AC339" s="12">
        <v>0</v>
      </c>
      <c r="AD339" s="12">
        <v>0</v>
      </c>
      <c r="AE339" s="12">
        <v>0</v>
      </c>
      <c r="AF339" s="12">
        <v>0</v>
      </c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2">
        <v>275.2</v>
      </c>
      <c r="AR339" s="12">
        <v>0</v>
      </c>
      <c r="AS339" s="12">
        <v>0</v>
      </c>
      <c r="AT339" s="12">
        <v>0</v>
      </c>
      <c r="AU339" s="12">
        <v>0</v>
      </c>
      <c r="AV339" s="12">
        <v>275.2</v>
      </c>
      <c r="AW339" s="12">
        <v>0</v>
      </c>
      <c r="AX339" s="12">
        <v>0</v>
      </c>
      <c r="AY339" s="12">
        <v>0</v>
      </c>
      <c r="AZ339" s="12">
        <v>0</v>
      </c>
      <c r="BA339" s="9" t="s">
        <v>222</v>
      </c>
    </row>
    <row r="340" spans="2:53" ht="38.25" customHeight="1" x14ac:dyDescent="0.25">
      <c r="B340" s="15" t="s">
        <v>43</v>
      </c>
      <c r="C340" s="15" t="s">
        <v>106</v>
      </c>
      <c r="D340" s="15" t="s">
        <v>97</v>
      </c>
      <c r="E340" s="15" t="s">
        <v>447</v>
      </c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 t="s">
        <v>30</v>
      </c>
      <c r="U340" s="15"/>
      <c r="V340" s="16"/>
      <c r="W340" s="16"/>
      <c r="X340" s="16"/>
      <c r="Y340" s="16"/>
      <c r="Z340" s="14" t="s">
        <v>29</v>
      </c>
      <c r="AA340" s="14" t="s">
        <v>29</v>
      </c>
      <c r="AB340" s="26">
        <v>275.2</v>
      </c>
      <c r="AC340" s="17">
        <v>0</v>
      </c>
      <c r="AD340" s="17">
        <v>0</v>
      </c>
      <c r="AE340" s="17">
        <v>0</v>
      </c>
      <c r="AF340" s="17">
        <v>0</v>
      </c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7">
        <v>275.2</v>
      </c>
      <c r="AR340" s="17">
        <v>0</v>
      </c>
      <c r="AS340" s="17">
        <v>0</v>
      </c>
      <c r="AT340" s="17">
        <v>0</v>
      </c>
      <c r="AU340" s="17">
        <v>0</v>
      </c>
      <c r="AV340" s="17">
        <v>275.2</v>
      </c>
      <c r="AW340" s="17">
        <v>0</v>
      </c>
      <c r="AX340" s="17">
        <v>0</v>
      </c>
      <c r="AY340" s="17">
        <v>0</v>
      </c>
      <c r="AZ340" s="17">
        <v>0</v>
      </c>
      <c r="BA340" s="14" t="s">
        <v>29</v>
      </c>
    </row>
    <row r="341" spans="2:53" ht="49.5" customHeight="1" x14ac:dyDescent="0.25">
      <c r="B341" s="10" t="s">
        <v>43</v>
      </c>
      <c r="C341" s="10" t="s">
        <v>106</v>
      </c>
      <c r="D341" s="10" t="s">
        <v>97</v>
      </c>
      <c r="E341" s="27" t="s">
        <v>448</v>
      </c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1"/>
      <c r="W341" s="11"/>
      <c r="X341" s="11"/>
      <c r="Y341" s="11"/>
      <c r="Z341" s="9" t="s">
        <v>223</v>
      </c>
      <c r="AA341" s="9" t="s">
        <v>223</v>
      </c>
      <c r="AB341" s="25">
        <v>614.6</v>
      </c>
      <c r="AC341" s="12">
        <v>0</v>
      </c>
      <c r="AD341" s="12">
        <v>0</v>
      </c>
      <c r="AE341" s="12">
        <v>614.6</v>
      </c>
      <c r="AF341" s="12">
        <v>0</v>
      </c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2">
        <v>250.3</v>
      </c>
      <c r="AR341" s="12">
        <v>0</v>
      </c>
      <c r="AS341" s="12">
        <v>0</v>
      </c>
      <c r="AT341" s="12">
        <v>250.3</v>
      </c>
      <c r="AU341" s="12">
        <v>0</v>
      </c>
      <c r="AV341" s="12">
        <v>0</v>
      </c>
      <c r="AW341" s="12">
        <v>0</v>
      </c>
      <c r="AX341" s="12">
        <v>0</v>
      </c>
      <c r="AY341" s="12">
        <v>0</v>
      </c>
      <c r="AZ341" s="12">
        <v>0</v>
      </c>
      <c r="BA341" s="9" t="s">
        <v>223</v>
      </c>
    </row>
    <row r="342" spans="2:53" ht="69.75" customHeight="1" x14ac:dyDescent="0.25">
      <c r="B342" s="10" t="s">
        <v>43</v>
      </c>
      <c r="C342" s="10" t="s">
        <v>106</v>
      </c>
      <c r="D342" s="10" t="s">
        <v>97</v>
      </c>
      <c r="E342" s="27" t="s">
        <v>449</v>
      </c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1"/>
      <c r="W342" s="11"/>
      <c r="X342" s="11"/>
      <c r="Y342" s="11"/>
      <c r="Z342" s="9" t="s">
        <v>224</v>
      </c>
      <c r="AA342" s="9" t="s">
        <v>224</v>
      </c>
      <c r="AB342" s="25">
        <v>614.6</v>
      </c>
      <c r="AC342" s="12">
        <v>0</v>
      </c>
      <c r="AD342" s="12">
        <v>0</v>
      </c>
      <c r="AE342" s="12">
        <v>614.6</v>
      </c>
      <c r="AF342" s="12">
        <v>0</v>
      </c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2">
        <v>250.3</v>
      </c>
      <c r="AR342" s="12">
        <v>0</v>
      </c>
      <c r="AS342" s="12">
        <v>0</v>
      </c>
      <c r="AT342" s="12">
        <v>250.3</v>
      </c>
      <c r="AU342" s="12">
        <v>0</v>
      </c>
      <c r="AV342" s="12">
        <v>0</v>
      </c>
      <c r="AW342" s="12">
        <v>0</v>
      </c>
      <c r="AX342" s="12">
        <v>0</v>
      </c>
      <c r="AY342" s="12">
        <v>0</v>
      </c>
      <c r="AZ342" s="12">
        <v>0</v>
      </c>
      <c r="BA342" s="9" t="s">
        <v>224</v>
      </c>
    </row>
    <row r="343" spans="2:53" ht="48" customHeight="1" x14ac:dyDescent="0.25">
      <c r="B343" s="10" t="s">
        <v>43</v>
      </c>
      <c r="C343" s="10" t="s">
        <v>106</v>
      </c>
      <c r="D343" s="10" t="s">
        <v>97</v>
      </c>
      <c r="E343" s="27" t="s">
        <v>450</v>
      </c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1"/>
      <c r="W343" s="11"/>
      <c r="X343" s="11"/>
      <c r="Y343" s="11"/>
      <c r="Z343" s="9" t="s">
        <v>225</v>
      </c>
      <c r="AA343" s="9" t="s">
        <v>225</v>
      </c>
      <c r="AB343" s="25">
        <v>614.6</v>
      </c>
      <c r="AC343" s="12">
        <v>0</v>
      </c>
      <c r="AD343" s="12">
        <v>0</v>
      </c>
      <c r="AE343" s="12">
        <v>614.6</v>
      </c>
      <c r="AF343" s="12">
        <v>0</v>
      </c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2">
        <v>250.3</v>
      </c>
      <c r="AR343" s="12">
        <v>0</v>
      </c>
      <c r="AS343" s="12">
        <v>0</v>
      </c>
      <c r="AT343" s="12">
        <v>250.3</v>
      </c>
      <c r="AU343" s="12">
        <v>0</v>
      </c>
      <c r="AV343" s="12">
        <v>0</v>
      </c>
      <c r="AW343" s="12">
        <v>0</v>
      </c>
      <c r="AX343" s="12">
        <v>0</v>
      </c>
      <c r="AY343" s="12">
        <v>0</v>
      </c>
      <c r="AZ343" s="12">
        <v>0</v>
      </c>
      <c r="BA343" s="9" t="s">
        <v>225</v>
      </c>
    </row>
    <row r="344" spans="2:53" ht="34.15" customHeight="1" x14ac:dyDescent="0.25">
      <c r="B344" s="15" t="s">
        <v>43</v>
      </c>
      <c r="C344" s="15" t="s">
        <v>106</v>
      </c>
      <c r="D344" s="15" t="s">
        <v>97</v>
      </c>
      <c r="E344" s="27" t="s">
        <v>450</v>
      </c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 t="s">
        <v>219</v>
      </c>
      <c r="U344" s="15"/>
      <c r="V344" s="16"/>
      <c r="W344" s="16"/>
      <c r="X344" s="16"/>
      <c r="Y344" s="16"/>
      <c r="Z344" s="14" t="s">
        <v>218</v>
      </c>
      <c r="AA344" s="14" t="s">
        <v>218</v>
      </c>
      <c r="AB344" s="26">
        <v>614.6</v>
      </c>
      <c r="AC344" s="17">
        <v>0</v>
      </c>
      <c r="AD344" s="17">
        <v>0</v>
      </c>
      <c r="AE344" s="17">
        <v>614.6</v>
      </c>
      <c r="AF344" s="17">
        <v>0</v>
      </c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7">
        <v>250.3</v>
      </c>
      <c r="AR344" s="17">
        <v>0</v>
      </c>
      <c r="AS344" s="17">
        <v>0</v>
      </c>
      <c r="AT344" s="17">
        <v>250.3</v>
      </c>
      <c r="AU344" s="17">
        <v>0</v>
      </c>
      <c r="AV344" s="17">
        <v>0</v>
      </c>
      <c r="AW344" s="17">
        <v>0</v>
      </c>
      <c r="AX344" s="17">
        <v>0</v>
      </c>
      <c r="AY344" s="17">
        <v>0</v>
      </c>
      <c r="AZ344" s="17">
        <v>0</v>
      </c>
      <c r="BA344" s="14" t="s">
        <v>218</v>
      </c>
    </row>
    <row r="345" spans="2:53" ht="17.100000000000001" customHeight="1" x14ac:dyDescent="0.25">
      <c r="B345" s="4" t="s">
        <v>43</v>
      </c>
      <c r="C345" s="4" t="s">
        <v>106</v>
      </c>
      <c r="D345" s="4" t="s">
        <v>48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6"/>
      <c r="W345" s="6"/>
      <c r="X345" s="6"/>
      <c r="Y345" s="6"/>
      <c r="Z345" s="5" t="s">
        <v>226</v>
      </c>
      <c r="AA345" s="5" t="s">
        <v>226</v>
      </c>
      <c r="AB345" s="24">
        <v>5391.4</v>
      </c>
      <c r="AC345" s="7">
        <v>0</v>
      </c>
      <c r="AD345" s="7">
        <v>0</v>
      </c>
      <c r="AE345" s="7">
        <v>0</v>
      </c>
      <c r="AF345" s="7">
        <v>0</v>
      </c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7">
        <v>5391.4</v>
      </c>
      <c r="AR345" s="7">
        <v>0</v>
      </c>
      <c r="AS345" s="7">
        <v>0</v>
      </c>
      <c r="AT345" s="7">
        <v>0</v>
      </c>
      <c r="AU345" s="7">
        <v>0</v>
      </c>
      <c r="AV345" s="7">
        <v>5391.4</v>
      </c>
      <c r="AW345" s="7">
        <v>0</v>
      </c>
      <c r="AX345" s="7">
        <v>0</v>
      </c>
      <c r="AY345" s="7">
        <v>0</v>
      </c>
      <c r="AZ345" s="7">
        <v>0</v>
      </c>
      <c r="BA345" s="5" t="s">
        <v>226</v>
      </c>
    </row>
    <row r="346" spans="2:53" ht="43.5" customHeight="1" x14ac:dyDescent="0.25">
      <c r="B346" s="10" t="s">
        <v>43</v>
      </c>
      <c r="C346" s="10" t="s">
        <v>106</v>
      </c>
      <c r="D346" s="10" t="s">
        <v>48</v>
      </c>
      <c r="E346" s="10" t="s">
        <v>308</v>
      </c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1"/>
      <c r="W346" s="11"/>
      <c r="X346" s="11"/>
      <c r="Y346" s="11"/>
      <c r="Z346" s="9" t="s">
        <v>49</v>
      </c>
      <c r="AA346" s="9" t="s">
        <v>49</v>
      </c>
      <c r="AB346" s="25">
        <v>5391.4</v>
      </c>
      <c r="AC346" s="12">
        <v>0</v>
      </c>
      <c r="AD346" s="12">
        <v>0</v>
      </c>
      <c r="AE346" s="12">
        <v>0</v>
      </c>
      <c r="AF346" s="12">
        <v>0</v>
      </c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2">
        <v>5391.4</v>
      </c>
      <c r="AR346" s="12">
        <v>0</v>
      </c>
      <c r="AS346" s="12">
        <v>0</v>
      </c>
      <c r="AT346" s="12">
        <v>0</v>
      </c>
      <c r="AU346" s="12">
        <v>0</v>
      </c>
      <c r="AV346" s="12">
        <v>5391.4</v>
      </c>
      <c r="AW346" s="12">
        <v>0</v>
      </c>
      <c r="AX346" s="12">
        <v>0</v>
      </c>
      <c r="AY346" s="12">
        <v>0</v>
      </c>
      <c r="AZ346" s="12">
        <v>0</v>
      </c>
      <c r="BA346" s="9" t="s">
        <v>49</v>
      </c>
    </row>
    <row r="347" spans="2:53" ht="69" customHeight="1" x14ac:dyDescent="0.25">
      <c r="B347" s="10" t="s">
        <v>43</v>
      </c>
      <c r="C347" s="10" t="s">
        <v>106</v>
      </c>
      <c r="D347" s="10" t="s">
        <v>48</v>
      </c>
      <c r="E347" s="10" t="s">
        <v>309</v>
      </c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1"/>
      <c r="W347" s="11"/>
      <c r="X347" s="11"/>
      <c r="Y347" s="11"/>
      <c r="Z347" s="9" t="s">
        <v>50</v>
      </c>
      <c r="AA347" s="9" t="s">
        <v>50</v>
      </c>
      <c r="AB347" s="25">
        <v>5391.4</v>
      </c>
      <c r="AC347" s="12">
        <v>0</v>
      </c>
      <c r="AD347" s="12">
        <v>0</v>
      </c>
      <c r="AE347" s="12">
        <v>0</v>
      </c>
      <c r="AF347" s="12">
        <v>0</v>
      </c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2">
        <v>5391.4</v>
      </c>
      <c r="AR347" s="12">
        <v>0</v>
      </c>
      <c r="AS347" s="12">
        <v>0</v>
      </c>
      <c r="AT347" s="12">
        <v>0</v>
      </c>
      <c r="AU347" s="12">
        <v>0</v>
      </c>
      <c r="AV347" s="12">
        <v>5391.4</v>
      </c>
      <c r="AW347" s="12">
        <v>0</v>
      </c>
      <c r="AX347" s="12">
        <v>0</v>
      </c>
      <c r="AY347" s="12">
        <v>0</v>
      </c>
      <c r="AZ347" s="12">
        <v>0</v>
      </c>
      <c r="BA347" s="9" t="s">
        <v>50</v>
      </c>
    </row>
    <row r="348" spans="2:53" ht="35.25" customHeight="1" x14ac:dyDescent="0.25">
      <c r="B348" s="10" t="s">
        <v>43</v>
      </c>
      <c r="C348" s="10" t="s">
        <v>106</v>
      </c>
      <c r="D348" s="10" t="s">
        <v>48</v>
      </c>
      <c r="E348" s="10" t="s">
        <v>310</v>
      </c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1"/>
      <c r="W348" s="11"/>
      <c r="X348" s="11"/>
      <c r="Y348" s="11"/>
      <c r="Z348" s="9" t="s">
        <v>51</v>
      </c>
      <c r="AA348" s="9" t="s">
        <v>51</v>
      </c>
      <c r="AB348" s="25">
        <v>5391.4</v>
      </c>
      <c r="AC348" s="12">
        <v>0</v>
      </c>
      <c r="AD348" s="12">
        <v>0</v>
      </c>
      <c r="AE348" s="12">
        <v>0</v>
      </c>
      <c r="AF348" s="12">
        <v>0</v>
      </c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2">
        <v>5391.4</v>
      </c>
      <c r="AR348" s="12">
        <v>0</v>
      </c>
      <c r="AS348" s="12">
        <v>0</v>
      </c>
      <c r="AT348" s="12">
        <v>0</v>
      </c>
      <c r="AU348" s="12">
        <v>0</v>
      </c>
      <c r="AV348" s="12">
        <v>5391.4</v>
      </c>
      <c r="AW348" s="12">
        <v>0</v>
      </c>
      <c r="AX348" s="12">
        <v>0</v>
      </c>
      <c r="AY348" s="12">
        <v>0</v>
      </c>
      <c r="AZ348" s="12">
        <v>0</v>
      </c>
      <c r="BA348" s="9" t="s">
        <v>51</v>
      </c>
    </row>
    <row r="349" spans="2:53" ht="98.25" customHeight="1" x14ac:dyDescent="0.25">
      <c r="B349" s="10" t="s">
        <v>43</v>
      </c>
      <c r="C349" s="10" t="s">
        <v>106</v>
      </c>
      <c r="D349" s="10" t="s">
        <v>48</v>
      </c>
      <c r="E349" s="10" t="s">
        <v>451</v>
      </c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1"/>
      <c r="W349" s="11"/>
      <c r="X349" s="11"/>
      <c r="Y349" s="11"/>
      <c r="Z349" s="19" t="s">
        <v>227</v>
      </c>
      <c r="AA349" s="19" t="s">
        <v>227</v>
      </c>
      <c r="AB349" s="25">
        <v>5391.4</v>
      </c>
      <c r="AC349" s="12">
        <v>0</v>
      </c>
      <c r="AD349" s="12">
        <v>0</v>
      </c>
      <c r="AE349" s="12">
        <v>0</v>
      </c>
      <c r="AF349" s="12">
        <v>0</v>
      </c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2">
        <v>5391.4</v>
      </c>
      <c r="AR349" s="12">
        <v>0</v>
      </c>
      <c r="AS349" s="12">
        <v>0</v>
      </c>
      <c r="AT349" s="12">
        <v>0</v>
      </c>
      <c r="AU349" s="12">
        <v>0</v>
      </c>
      <c r="AV349" s="12">
        <v>5391.4</v>
      </c>
      <c r="AW349" s="12">
        <v>0</v>
      </c>
      <c r="AX349" s="12">
        <v>0</v>
      </c>
      <c r="AY349" s="12">
        <v>0</v>
      </c>
      <c r="AZ349" s="12">
        <v>0</v>
      </c>
      <c r="BA349" s="19" t="s">
        <v>227</v>
      </c>
    </row>
    <row r="350" spans="2:53" ht="37.5" customHeight="1" x14ac:dyDescent="0.25">
      <c r="B350" s="15" t="s">
        <v>43</v>
      </c>
      <c r="C350" s="15" t="s">
        <v>106</v>
      </c>
      <c r="D350" s="15" t="s">
        <v>48</v>
      </c>
      <c r="E350" s="15" t="s">
        <v>451</v>
      </c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 t="s">
        <v>161</v>
      </c>
      <c r="U350" s="15"/>
      <c r="V350" s="16"/>
      <c r="W350" s="16"/>
      <c r="X350" s="16"/>
      <c r="Y350" s="16"/>
      <c r="Z350" s="14" t="s">
        <v>160</v>
      </c>
      <c r="AA350" s="14" t="s">
        <v>160</v>
      </c>
      <c r="AB350" s="26">
        <v>5391.4</v>
      </c>
      <c r="AC350" s="17">
        <v>0</v>
      </c>
      <c r="AD350" s="17">
        <v>0</v>
      </c>
      <c r="AE350" s="17">
        <v>0</v>
      </c>
      <c r="AF350" s="17">
        <v>0</v>
      </c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7">
        <v>5391.4</v>
      </c>
      <c r="AR350" s="17">
        <v>0</v>
      </c>
      <c r="AS350" s="17">
        <v>0</v>
      </c>
      <c r="AT350" s="17">
        <v>0</v>
      </c>
      <c r="AU350" s="17">
        <v>0</v>
      </c>
      <c r="AV350" s="17">
        <v>5391.4</v>
      </c>
      <c r="AW350" s="17">
        <v>0</v>
      </c>
      <c r="AX350" s="17">
        <v>0</v>
      </c>
      <c r="AY350" s="17">
        <v>0</v>
      </c>
      <c r="AZ350" s="17">
        <v>0</v>
      </c>
      <c r="BA350" s="14" t="s">
        <v>160</v>
      </c>
    </row>
    <row r="351" spans="2:53" ht="17.100000000000001" customHeight="1" x14ac:dyDescent="0.25">
      <c r="B351" s="4" t="s">
        <v>43</v>
      </c>
      <c r="C351" s="4" t="s">
        <v>66</v>
      </c>
      <c r="D351" s="4" t="s">
        <v>21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6"/>
      <c r="W351" s="6"/>
      <c r="X351" s="6"/>
      <c r="Y351" s="6"/>
      <c r="Z351" s="5" t="s">
        <v>228</v>
      </c>
      <c r="AA351" s="5" t="s">
        <v>228</v>
      </c>
      <c r="AB351" s="24">
        <v>34244.199999999997</v>
      </c>
      <c r="AC351" s="7">
        <v>0</v>
      </c>
      <c r="AD351" s="7">
        <v>0</v>
      </c>
      <c r="AE351" s="7">
        <v>0.5</v>
      </c>
      <c r="AF351" s="7">
        <v>0</v>
      </c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7">
        <v>33411.199999999997</v>
      </c>
      <c r="AR351" s="7">
        <v>0</v>
      </c>
      <c r="AS351" s="7">
        <v>0</v>
      </c>
      <c r="AT351" s="7">
        <v>0</v>
      </c>
      <c r="AU351" s="7">
        <v>0</v>
      </c>
      <c r="AV351" s="7">
        <v>33411.199999999997</v>
      </c>
      <c r="AW351" s="7">
        <v>0</v>
      </c>
      <c r="AX351" s="7">
        <v>0</v>
      </c>
      <c r="AY351" s="7">
        <v>0</v>
      </c>
      <c r="AZ351" s="7">
        <v>0</v>
      </c>
      <c r="BA351" s="5" t="s">
        <v>228</v>
      </c>
    </row>
    <row r="352" spans="2:53" ht="17.100000000000001" customHeight="1" x14ac:dyDescent="0.25">
      <c r="B352" s="4" t="s">
        <v>43</v>
      </c>
      <c r="C352" s="4" t="s">
        <v>66</v>
      </c>
      <c r="D352" s="4" t="s">
        <v>20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6"/>
      <c r="W352" s="6"/>
      <c r="X352" s="6"/>
      <c r="Y352" s="6"/>
      <c r="Z352" s="5" t="s">
        <v>229</v>
      </c>
      <c r="AA352" s="5" t="s">
        <v>229</v>
      </c>
      <c r="AB352" s="24">
        <v>33700.5</v>
      </c>
      <c r="AC352" s="7">
        <v>0</v>
      </c>
      <c r="AD352" s="7">
        <v>0</v>
      </c>
      <c r="AE352" s="7">
        <v>0</v>
      </c>
      <c r="AF352" s="7">
        <v>0</v>
      </c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7">
        <v>32868</v>
      </c>
      <c r="AR352" s="7">
        <v>0</v>
      </c>
      <c r="AS352" s="7">
        <v>0</v>
      </c>
      <c r="AT352" s="7">
        <v>0</v>
      </c>
      <c r="AU352" s="7">
        <v>0</v>
      </c>
      <c r="AV352" s="7">
        <v>32868</v>
      </c>
      <c r="AW352" s="7">
        <v>0</v>
      </c>
      <c r="AX352" s="7">
        <v>0</v>
      </c>
      <c r="AY352" s="7">
        <v>0</v>
      </c>
      <c r="AZ352" s="7">
        <v>0</v>
      </c>
      <c r="BA352" s="5" t="s">
        <v>229</v>
      </c>
    </row>
    <row r="353" spans="2:53" ht="37.5" customHeight="1" x14ac:dyDescent="0.25">
      <c r="B353" s="10" t="s">
        <v>43</v>
      </c>
      <c r="C353" s="10" t="s">
        <v>66</v>
      </c>
      <c r="D353" s="10" t="s">
        <v>20</v>
      </c>
      <c r="E353" s="10" t="s">
        <v>421</v>
      </c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1"/>
      <c r="W353" s="11"/>
      <c r="X353" s="11"/>
      <c r="Y353" s="11"/>
      <c r="Z353" s="9" t="s">
        <v>185</v>
      </c>
      <c r="AA353" s="9" t="s">
        <v>185</v>
      </c>
      <c r="AB353" s="25">
        <v>32868</v>
      </c>
      <c r="AC353" s="12">
        <v>0</v>
      </c>
      <c r="AD353" s="12">
        <v>0</v>
      </c>
      <c r="AE353" s="12">
        <v>0</v>
      </c>
      <c r="AF353" s="12">
        <v>0</v>
      </c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2">
        <v>32868</v>
      </c>
      <c r="AR353" s="12">
        <v>0</v>
      </c>
      <c r="AS353" s="12">
        <v>0</v>
      </c>
      <c r="AT353" s="12">
        <v>0</v>
      </c>
      <c r="AU353" s="12">
        <v>0</v>
      </c>
      <c r="AV353" s="12">
        <v>32868</v>
      </c>
      <c r="AW353" s="12">
        <v>0</v>
      </c>
      <c r="AX353" s="12">
        <v>0</v>
      </c>
      <c r="AY353" s="12">
        <v>0</v>
      </c>
      <c r="AZ353" s="12">
        <v>0</v>
      </c>
      <c r="BA353" s="9" t="s">
        <v>185</v>
      </c>
    </row>
    <row r="354" spans="2:53" ht="37.5" customHeight="1" x14ac:dyDescent="0.25">
      <c r="B354" s="10" t="s">
        <v>43</v>
      </c>
      <c r="C354" s="10" t="s">
        <v>66</v>
      </c>
      <c r="D354" s="10" t="s">
        <v>20</v>
      </c>
      <c r="E354" s="10" t="s">
        <v>452</v>
      </c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1"/>
      <c r="W354" s="11"/>
      <c r="X354" s="11"/>
      <c r="Y354" s="11"/>
      <c r="Z354" s="9" t="s">
        <v>230</v>
      </c>
      <c r="AA354" s="9" t="s">
        <v>230</v>
      </c>
      <c r="AB354" s="25">
        <v>32868</v>
      </c>
      <c r="AC354" s="12">
        <v>0</v>
      </c>
      <c r="AD354" s="12">
        <v>0</v>
      </c>
      <c r="AE354" s="12">
        <v>0</v>
      </c>
      <c r="AF354" s="12">
        <v>0</v>
      </c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2">
        <v>32868</v>
      </c>
      <c r="AR354" s="12">
        <v>0</v>
      </c>
      <c r="AS354" s="12">
        <v>0</v>
      </c>
      <c r="AT354" s="12">
        <v>0</v>
      </c>
      <c r="AU354" s="12">
        <v>0</v>
      </c>
      <c r="AV354" s="12">
        <v>32868</v>
      </c>
      <c r="AW354" s="12">
        <v>0</v>
      </c>
      <c r="AX354" s="12">
        <v>0</v>
      </c>
      <c r="AY354" s="12">
        <v>0</v>
      </c>
      <c r="AZ354" s="12">
        <v>0</v>
      </c>
      <c r="BA354" s="9" t="s">
        <v>230</v>
      </c>
    </row>
    <row r="355" spans="2:53" ht="33" customHeight="1" x14ac:dyDescent="0.25">
      <c r="B355" s="10" t="s">
        <v>43</v>
      </c>
      <c r="C355" s="10" t="s">
        <v>66</v>
      </c>
      <c r="D355" s="10" t="s">
        <v>20</v>
      </c>
      <c r="E355" s="10" t="s">
        <v>453</v>
      </c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1"/>
      <c r="W355" s="11"/>
      <c r="X355" s="11"/>
      <c r="Y355" s="11"/>
      <c r="Z355" s="9" t="s">
        <v>88</v>
      </c>
      <c r="AA355" s="9" t="s">
        <v>88</v>
      </c>
      <c r="AB355" s="25">
        <v>32868</v>
      </c>
      <c r="AC355" s="12">
        <v>0</v>
      </c>
      <c r="AD355" s="12">
        <v>0</v>
      </c>
      <c r="AE355" s="12">
        <v>0</v>
      </c>
      <c r="AF355" s="12">
        <v>0</v>
      </c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2">
        <v>32868</v>
      </c>
      <c r="AR355" s="12">
        <v>0</v>
      </c>
      <c r="AS355" s="12">
        <v>0</v>
      </c>
      <c r="AT355" s="12">
        <v>0</v>
      </c>
      <c r="AU355" s="12">
        <v>0</v>
      </c>
      <c r="AV355" s="12">
        <v>32868</v>
      </c>
      <c r="AW355" s="12">
        <v>0</v>
      </c>
      <c r="AX355" s="12">
        <v>0</v>
      </c>
      <c r="AY355" s="12">
        <v>0</v>
      </c>
      <c r="AZ355" s="12">
        <v>0</v>
      </c>
      <c r="BA355" s="9" t="s">
        <v>88</v>
      </c>
    </row>
    <row r="356" spans="2:53" ht="24" customHeight="1" x14ac:dyDescent="0.25">
      <c r="B356" s="10" t="s">
        <v>43</v>
      </c>
      <c r="C356" s="10" t="s">
        <v>66</v>
      </c>
      <c r="D356" s="10" t="s">
        <v>20</v>
      </c>
      <c r="E356" s="10" t="s">
        <v>454</v>
      </c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1"/>
      <c r="W356" s="11"/>
      <c r="X356" s="11"/>
      <c r="Y356" s="11"/>
      <c r="Z356" s="9" t="s">
        <v>231</v>
      </c>
      <c r="AA356" s="9" t="s">
        <v>231</v>
      </c>
      <c r="AB356" s="25">
        <v>32868</v>
      </c>
      <c r="AC356" s="12">
        <v>0</v>
      </c>
      <c r="AD356" s="12">
        <v>0</v>
      </c>
      <c r="AE356" s="12">
        <v>0</v>
      </c>
      <c r="AF356" s="12">
        <v>0</v>
      </c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2">
        <v>32868</v>
      </c>
      <c r="AR356" s="12">
        <v>0</v>
      </c>
      <c r="AS356" s="12">
        <v>0</v>
      </c>
      <c r="AT356" s="12">
        <v>0</v>
      </c>
      <c r="AU356" s="12">
        <v>0</v>
      </c>
      <c r="AV356" s="12">
        <v>32868</v>
      </c>
      <c r="AW356" s="12">
        <v>0</v>
      </c>
      <c r="AX356" s="12">
        <v>0</v>
      </c>
      <c r="AY356" s="12">
        <v>0</v>
      </c>
      <c r="AZ356" s="12">
        <v>0</v>
      </c>
      <c r="BA356" s="9" t="s">
        <v>231</v>
      </c>
    </row>
    <row r="357" spans="2:53" ht="78.75" customHeight="1" x14ac:dyDescent="0.25">
      <c r="B357" s="15" t="s">
        <v>43</v>
      </c>
      <c r="C357" s="15" t="s">
        <v>66</v>
      </c>
      <c r="D357" s="15" t="s">
        <v>20</v>
      </c>
      <c r="E357" s="15" t="s">
        <v>454</v>
      </c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 t="s">
        <v>28</v>
      </c>
      <c r="U357" s="15"/>
      <c r="V357" s="16"/>
      <c r="W357" s="16"/>
      <c r="X357" s="16"/>
      <c r="Y357" s="16"/>
      <c r="Z357" s="14" t="s">
        <v>27</v>
      </c>
      <c r="AA357" s="14" t="s">
        <v>27</v>
      </c>
      <c r="AB357" s="26">
        <v>8507.5</v>
      </c>
      <c r="AC357" s="17">
        <v>0</v>
      </c>
      <c r="AD357" s="17">
        <v>0</v>
      </c>
      <c r="AE357" s="17">
        <v>0</v>
      </c>
      <c r="AF357" s="17">
        <v>0</v>
      </c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7">
        <v>8507.5</v>
      </c>
      <c r="AR357" s="17">
        <v>0</v>
      </c>
      <c r="AS357" s="17">
        <v>0</v>
      </c>
      <c r="AT357" s="17">
        <v>0</v>
      </c>
      <c r="AU357" s="17">
        <v>0</v>
      </c>
      <c r="AV357" s="17">
        <v>8507.5</v>
      </c>
      <c r="AW357" s="17">
        <v>0</v>
      </c>
      <c r="AX357" s="17">
        <v>0</v>
      </c>
      <c r="AY357" s="17">
        <v>0</v>
      </c>
      <c r="AZ357" s="17">
        <v>0</v>
      </c>
      <c r="BA357" s="14" t="s">
        <v>27</v>
      </c>
    </row>
    <row r="358" spans="2:53" ht="36" customHeight="1" x14ac:dyDescent="0.25">
      <c r="B358" s="15" t="s">
        <v>43</v>
      </c>
      <c r="C358" s="15" t="s">
        <v>66</v>
      </c>
      <c r="D358" s="15" t="s">
        <v>20</v>
      </c>
      <c r="E358" s="15" t="s">
        <v>454</v>
      </c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 t="s">
        <v>30</v>
      </c>
      <c r="U358" s="15"/>
      <c r="V358" s="16"/>
      <c r="W358" s="16"/>
      <c r="X358" s="16"/>
      <c r="Y358" s="16"/>
      <c r="Z358" s="14" t="s">
        <v>29</v>
      </c>
      <c r="AA358" s="14" t="s">
        <v>29</v>
      </c>
      <c r="AB358" s="26">
        <v>4622</v>
      </c>
      <c r="AC358" s="17">
        <v>0</v>
      </c>
      <c r="AD358" s="17">
        <v>0</v>
      </c>
      <c r="AE358" s="17">
        <v>0</v>
      </c>
      <c r="AF358" s="17">
        <v>0</v>
      </c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7">
        <v>4622</v>
      </c>
      <c r="AR358" s="17">
        <v>0</v>
      </c>
      <c r="AS358" s="17">
        <v>0</v>
      </c>
      <c r="AT358" s="17">
        <v>0</v>
      </c>
      <c r="AU358" s="17">
        <v>0</v>
      </c>
      <c r="AV358" s="17">
        <v>4622</v>
      </c>
      <c r="AW358" s="17">
        <v>0</v>
      </c>
      <c r="AX358" s="17">
        <v>0</v>
      </c>
      <c r="AY358" s="17">
        <v>0</v>
      </c>
      <c r="AZ358" s="17">
        <v>0</v>
      </c>
      <c r="BA358" s="14" t="s">
        <v>29</v>
      </c>
    </row>
    <row r="359" spans="2:53" ht="42" customHeight="1" x14ac:dyDescent="0.25">
      <c r="B359" s="15" t="s">
        <v>43</v>
      </c>
      <c r="C359" s="15" t="s">
        <v>66</v>
      </c>
      <c r="D359" s="15" t="s">
        <v>20</v>
      </c>
      <c r="E359" s="15" t="s">
        <v>454</v>
      </c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 t="s">
        <v>72</v>
      </c>
      <c r="U359" s="15"/>
      <c r="V359" s="16"/>
      <c r="W359" s="16"/>
      <c r="X359" s="16"/>
      <c r="Y359" s="16"/>
      <c r="Z359" s="14" t="s">
        <v>71</v>
      </c>
      <c r="AA359" s="14" t="s">
        <v>71</v>
      </c>
      <c r="AB359" s="26">
        <v>19616</v>
      </c>
      <c r="AC359" s="17">
        <v>0</v>
      </c>
      <c r="AD359" s="17">
        <v>0</v>
      </c>
      <c r="AE359" s="17">
        <v>0</v>
      </c>
      <c r="AF359" s="17">
        <v>0</v>
      </c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7">
        <v>19616</v>
      </c>
      <c r="AR359" s="17">
        <v>0</v>
      </c>
      <c r="AS359" s="17">
        <v>0</v>
      </c>
      <c r="AT359" s="17">
        <v>0</v>
      </c>
      <c r="AU359" s="17">
        <v>0</v>
      </c>
      <c r="AV359" s="17">
        <v>19616</v>
      </c>
      <c r="AW359" s="17">
        <v>0</v>
      </c>
      <c r="AX359" s="17">
        <v>0</v>
      </c>
      <c r="AY359" s="17">
        <v>0</v>
      </c>
      <c r="AZ359" s="17">
        <v>0</v>
      </c>
      <c r="BA359" s="14" t="s">
        <v>71</v>
      </c>
    </row>
    <row r="360" spans="2:53" ht="26.25" customHeight="1" x14ac:dyDescent="0.25">
      <c r="B360" s="15" t="s">
        <v>43</v>
      </c>
      <c r="C360" s="15" t="s">
        <v>66</v>
      </c>
      <c r="D360" s="15" t="s">
        <v>20</v>
      </c>
      <c r="E360" s="15" t="s">
        <v>454</v>
      </c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 t="s">
        <v>32</v>
      </c>
      <c r="U360" s="15"/>
      <c r="V360" s="16"/>
      <c r="W360" s="16"/>
      <c r="X360" s="16"/>
      <c r="Y360" s="16"/>
      <c r="Z360" s="14" t="s">
        <v>31</v>
      </c>
      <c r="AA360" s="14" t="s">
        <v>31</v>
      </c>
      <c r="AB360" s="26">
        <v>122.5</v>
      </c>
      <c r="AC360" s="17">
        <v>0</v>
      </c>
      <c r="AD360" s="17">
        <v>0</v>
      </c>
      <c r="AE360" s="17">
        <v>0</v>
      </c>
      <c r="AF360" s="17">
        <v>0</v>
      </c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7">
        <v>122.5</v>
      </c>
      <c r="AR360" s="17">
        <v>0</v>
      </c>
      <c r="AS360" s="17">
        <v>0</v>
      </c>
      <c r="AT360" s="17">
        <v>0</v>
      </c>
      <c r="AU360" s="17">
        <v>0</v>
      </c>
      <c r="AV360" s="17">
        <v>122.5</v>
      </c>
      <c r="AW360" s="17">
        <v>0</v>
      </c>
      <c r="AX360" s="17">
        <v>0</v>
      </c>
      <c r="AY360" s="17">
        <v>0</v>
      </c>
      <c r="AZ360" s="17">
        <v>0</v>
      </c>
      <c r="BA360" s="14" t="s">
        <v>31</v>
      </c>
    </row>
    <row r="361" spans="2:53" ht="58.5" customHeight="1" x14ac:dyDescent="0.25">
      <c r="B361" s="10" t="s">
        <v>43</v>
      </c>
      <c r="C361" s="10" t="s">
        <v>66</v>
      </c>
      <c r="D361" s="10" t="s">
        <v>20</v>
      </c>
      <c r="E361" s="10" t="s">
        <v>348</v>
      </c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1"/>
      <c r="W361" s="11"/>
      <c r="X361" s="11"/>
      <c r="Y361" s="11"/>
      <c r="Z361" s="9" t="s">
        <v>92</v>
      </c>
      <c r="AA361" s="9" t="s">
        <v>92</v>
      </c>
      <c r="AB361" s="25">
        <v>832.5</v>
      </c>
      <c r="AC361" s="12">
        <v>0</v>
      </c>
      <c r="AD361" s="12">
        <v>0</v>
      </c>
      <c r="AE361" s="12">
        <v>0</v>
      </c>
      <c r="AF361" s="12">
        <v>0</v>
      </c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2">
        <v>0</v>
      </c>
      <c r="AR361" s="12">
        <v>0</v>
      </c>
      <c r="AS361" s="12">
        <v>0</v>
      </c>
      <c r="AT361" s="12">
        <v>0</v>
      </c>
      <c r="AU361" s="12">
        <v>0</v>
      </c>
      <c r="AV361" s="12">
        <v>0</v>
      </c>
      <c r="AW361" s="12">
        <v>0</v>
      </c>
      <c r="AX361" s="12">
        <v>0</v>
      </c>
      <c r="AY361" s="12">
        <v>0</v>
      </c>
      <c r="AZ361" s="12">
        <v>0</v>
      </c>
      <c r="BA361" s="9" t="s">
        <v>92</v>
      </c>
    </row>
    <row r="362" spans="2:53" ht="63" customHeight="1" x14ac:dyDescent="0.25">
      <c r="B362" s="10" t="s">
        <v>43</v>
      </c>
      <c r="C362" s="10" t="s">
        <v>66</v>
      </c>
      <c r="D362" s="10" t="s">
        <v>20</v>
      </c>
      <c r="E362" s="10" t="s">
        <v>349</v>
      </c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1"/>
      <c r="W362" s="11"/>
      <c r="X362" s="11"/>
      <c r="Y362" s="11"/>
      <c r="Z362" s="9" t="s">
        <v>93</v>
      </c>
      <c r="AA362" s="9" t="s">
        <v>93</v>
      </c>
      <c r="AB362" s="25">
        <v>832.5</v>
      </c>
      <c r="AC362" s="12">
        <v>0</v>
      </c>
      <c r="AD362" s="12">
        <v>0</v>
      </c>
      <c r="AE362" s="12">
        <v>0</v>
      </c>
      <c r="AF362" s="12">
        <v>0</v>
      </c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2">
        <v>0</v>
      </c>
      <c r="AR362" s="12">
        <v>0</v>
      </c>
      <c r="AS362" s="12">
        <v>0</v>
      </c>
      <c r="AT362" s="12">
        <v>0</v>
      </c>
      <c r="AU362" s="12">
        <v>0</v>
      </c>
      <c r="AV362" s="12">
        <v>0</v>
      </c>
      <c r="AW362" s="12">
        <v>0</v>
      </c>
      <c r="AX362" s="12">
        <v>0</v>
      </c>
      <c r="AY362" s="12">
        <v>0</v>
      </c>
      <c r="AZ362" s="12">
        <v>0</v>
      </c>
      <c r="BA362" s="9" t="s">
        <v>93</v>
      </c>
    </row>
    <row r="363" spans="2:53" ht="36.75" customHeight="1" x14ac:dyDescent="0.25">
      <c r="B363" s="15" t="s">
        <v>43</v>
      </c>
      <c r="C363" s="15" t="s">
        <v>66</v>
      </c>
      <c r="D363" s="15" t="s">
        <v>20</v>
      </c>
      <c r="E363" s="15" t="s">
        <v>349</v>
      </c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 t="s">
        <v>30</v>
      </c>
      <c r="U363" s="15"/>
      <c r="V363" s="16"/>
      <c r="W363" s="16"/>
      <c r="X363" s="16"/>
      <c r="Y363" s="16"/>
      <c r="Z363" s="14" t="s">
        <v>29</v>
      </c>
      <c r="AA363" s="14" t="s">
        <v>29</v>
      </c>
      <c r="AB363" s="26">
        <v>295.2</v>
      </c>
      <c r="AC363" s="17">
        <v>0</v>
      </c>
      <c r="AD363" s="17">
        <v>0</v>
      </c>
      <c r="AE363" s="17">
        <v>0</v>
      </c>
      <c r="AF363" s="17">
        <v>0</v>
      </c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7">
        <v>0</v>
      </c>
      <c r="AR363" s="17">
        <v>0</v>
      </c>
      <c r="AS363" s="17">
        <v>0</v>
      </c>
      <c r="AT363" s="17">
        <v>0</v>
      </c>
      <c r="AU363" s="17">
        <v>0</v>
      </c>
      <c r="AV363" s="17">
        <v>0</v>
      </c>
      <c r="AW363" s="17">
        <v>0</v>
      </c>
      <c r="AX363" s="17">
        <v>0</v>
      </c>
      <c r="AY363" s="17">
        <v>0</v>
      </c>
      <c r="AZ363" s="17">
        <v>0</v>
      </c>
      <c r="BA363" s="14" t="s">
        <v>29</v>
      </c>
    </row>
    <row r="364" spans="2:53" ht="45.75" customHeight="1" x14ac:dyDescent="0.25">
      <c r="B364" s="15" t="s">
        <v>43</v>
      </c>
      <c r="C364" s="15" t="s">
        <v>66</v>
      </c>
      <c r="D364" s="15" t="s">
        <v>20</v>
      </c>
      <c r="E364" s="15" t="s">
        <v>349</v>
      </c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 t="s">
        <v>72</v>
      </c>
      <c r="U364" s="15"/>
      <c r="V364" s="16"/>
      <c r="W364" s="16"/>
      <c r="X364" s="16"/>
      <c r="Y364" s="16"/>
      <c r="Z364" s="14" t="s">
        <v>71</v>
      </c>
      <c r="AA364" s="14" t="s">
        <v>71</v>
      </c>
      <c r="AB364" s="26">
        <v>537.29999999999995</v>
      </c>
      <c r="AC364" s="17">
        <v>0</v>
      </c>
      <c r="AD364" s="17">
        <v>0</v>
      </c>
      <c r="AE364" s="17">
        <v>0</v>
      </c>
      <c r="AF364" s="17">
        <v>0</v>
      </c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7">
        <v>0</v>
      </c>
      <c r="AR364" s="17">
        <v>0</v>
      </c>
      <c r="AS364" s="17">
        <v>0</v>
      </c>
      <c r="AT364" s="17">
        <v>0</v>
      </c>
      <c r="AU364" s="17">
        <v>0</v>
      </c>
      <c r="AV364" s="17">
        <v>0</v>
      </c>
      <c r="AW364" s="17">
        <v>0</v>
      </c>
      <c r="AX364" s="17">
        <v>0</v>
      </c>
      <c r="AY364" s="17">
        <v>0</v>
      </c>
      <c r="AZ364" s="17">
        <v>0</v>
      </c>
      <c r="BA364" s="14" t="s">
        <v>71</v>
      </c>
    </row>
    <row r="365" spans="2:53" ht="17.100000000000001" customHeight="1" x14ac:dyDescent="0.25">
      <c r="B365" s="4" t="s">
        <v>43</v>
      </c>
      <c r="C365" s="4" t="s">
        <v>66</v>
      </c>
      <c r="D365" s="4" t="s">
        <v>45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6"/>
      <c r="W365" s="6"/>
      <c r="X365" s="6"/>
      <c r="Y365" s="6"/>
      <c r="Z365" s="5" t="s">
        <v>232</v>
      </c>
      <c r="AA365" s="5" t="s">
        <v>232</v>
      </c>
      <c r="AB365" s="24">
        <v>543.70000000000005</v>
      </c>
      <c r="AC365" s="7">
        <v>0</v>
      </c>
      <c r="AD365" s="7">
        <v>0</v>
      </c>
      <c r="AE365" s="7">
        <v>0.5</v>
      </c>
      <c r="AF365" s="7">
        <v>0</v>
      </c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7">
        <v>543.20000000000005</v>
      </c>
      <c r="AR365" s="7">
        <v>0</v>
      </c>
      <c r="AS365" s="7">
        <v>0</v>
      </c>
      <c r="AT365" s="7">
        <v>0</v>
      </c>
      <c r="AU365" s="7">
        <v>0</v>
      </c>
      <c r="AV365" s="7">
        <v>543.20000000000005</v>
      </c>
      <c r="AW365" s="7">
        <v>0</v>
      </c>
      <c r="AX365" s="7">
        <v>0</v>
      </c>
      <c r="AY365" s="7">
        <v>0</v>
      </c>
      <c r="AZ365" s="7">
        <v>0</v>
      </c>
      <c r="BA365" s="5" t="s">
        <v>232</v>
      </c>
    </row>
    <row r="366" spans="2:53" ht="36" customHeight="1" x14ac:dyDescent="0.25">
      <c r="B366" s="10" t="s">
        <v>43</v>
      </c>
      <c r="C366" s="10" t="s">
        <v>66</v>
      </c>
      <c r="D366" s="10" t="s">
        <v>45</v>
      </c>
      <c r="E366" s="10" t="s">
        <v>421</v>
      </c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1"/>
      <c r="W366" s="11"/>
      <c r="X366" s="11"/>
      <c r="Y366" s="11"/>
      <c r="Z366" s="9" t="s">
        <v>185</v>
      </c>
      <c r="AA366" s="9" t="s">
        <v>185</v>
      </c>
      <c r="AB366" s="25">
        <v>543.20000000000005</v>
      </c>
      <c r="AC366" s="12">
        <v>0</v>
      </c>
      <c r="AD366" s="12">
        <v>0</v>
      </c>
      <c r="AE366" s="12">
        <v>0</v>
      </c>
      <c r="AF366" s="12">
        <v>0</v>
      </c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2">
        <v>543.20000000000005</v>
      </c>
      <c r="AR366" s="12">
        <v>0</v>
      </c>
      <c r="AS366" s="12">
        <v>0</v>
      </c>
      <c r="AT366" s="12">
        <v>0</v>
      </c>
      <c r="AU366" s="12">
        <v>0</v>
      </c>
      <c r="AV366" s="12">
        <v>543.20000000000005</v>
      </c>
      <c r="AW366" s="12">
        <v>0</v>
      </c>
      <c r="AX366" s="12">
        <v>0</v>
      </c>
      <c r="AY366" s="12">
        <v>0</v>
      </c>
      <c r="AZ366" s="12">
        <v>0</v>
      </c>
      <c r="BA366" s="9" t="s">
        <v>185</v>
      </c>
    </row>
    <row r="367" spans="2:53" ht="36" customHeight="1" x14ac:dyDescent="0.25">
      <c r="B367" s="10" t="s">
        <v>43</v>
      </c>
      <c r="C367" s="10" t="s">
        <v>66</v>
      </c>
      <c r="D367" s="10" t="s">
        <v>45</v>
      </c>
      <c r="E367" s="10" t="s">
        <v>452</v>
      </c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1"/>
      <c r="W367" s="11"/>
      <c r="X367" s="11"/>
      <c r="Y367" s="11"/>
      <c r="Z367" s="9" t="s">
        <v>230</v>
      </c>
      <c r="AA367" s="9" t="s">
        <v>230</v>
      </c>
      <c r="AB367" s="25">
        <v>543.20000000000005</v>
      </c>
      <c r="AC367" s="12">
        <v>0</v>
      </c>
      <c r="AD367" s="12">
        <v>0</v>
      </c>
      <c r="AE367" s="12">
        <v>0</v>
      </c>
      <c r="AF367" s="12">
        <v>0</v>
      </c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2">
        <v>543.20000000000005</v>
      </c>
      <c r="AR367" s="12">
        <v>0</v>
      </c>
      <c r="AS367" s="12">
        <v>0</v>
      </c>
      <c r="AT367" s="12">
        <v>0</v>
      </c>
      <c r="AU367" s="12">
        <v>0</v>
      </c>
      <c r="AV367" s="12">
        <v>543.20000000000005</v>
      </c>
      <c r="AW367" s="12">
        <v>0</v>
      </c>
      <c r="AX367" s="12">
        <v>0</v>
      </c>
      <c r="AY367" s="12">
        <v>0</v>
      </c>
      <c r="AZ367" s="12">
        <v>0</v>
      </c>
      <c r="BA367" s="9" t="s">
        <v>230</v>
      </c>
    </row>
    <row r="368" spans="2:53" ht="27" customHeight="1" x14ac:dyDescent="0.25">
      <c r="B368" s="10" t="s">
        <v>43</v>
      </c>
      <c r="C368" s="10" t="s">
        <v>66</v>
      </c>
      <c r="D368" s="10" t="s">
        <v>45</v>
      </c>
      <c r="E368" s="10" t="s">
        <v>455</v>
      </c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1"/>
      <c r="W368" s="11"/>
      <c r="X368" s="11"/>
      <c r="Y368" s="11"/>
      <c r="Z368" s="9" t="s">
        <v>233</v>
      </c>
      <c r="AA368" s="9" t="s">
        <v>233</v>
      </c>
      <c r="AB368" s="25">
        <v>543.20000000000005</v>
      </c>
      <c r="AC368" s="12">
        <v>0</v>
      </c>
      <c r="AD368" s="12">
        <v>0</v>
      </c>
      <c r="AE368" s="12">
        <v>0</v>
      </c>
      <c r="AF368" s="12">
        <v>0</v>
      </c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2">
        <v>543.20000000000005</v>
      </c>
      <c r="AR368" s="12">
        <v>0</v>
      </c>
      <c r="AS368" s="12">
        <v>0</v>
      </c>
      <c r="AT368" s="12">
        <v>0</v>
      </c>
      <c r="AU368" s="12">
        <v>0</v>
      </c>
      <c r="AV368" s="12">
        <v>543.20000000000005</v>
      </c>
      <c r="AW368" s="12">
        <v>0</v>
      </c>
      <c r="AX368" s="12">
        <v>0</v>
      </c>
      <c r="AY368" s="12">
        <v>0</v>
      </c>
      <c r="AZ368" s="12">
        <v>0</v>
      </c>
      <c r="BA368" s="9" t="s">
        <v>233</v>
      </c>
    </row>
    <row r="369" spans="2:53" ht="27.75" customHeight="1" x14ac:dyDescent="0.25">
      <c r="B369" s="10" t="s">
        <v>43</v>
      </c>
      <c r="C369" s="10" t="s">
        <v>66</v>
      </c>
      <c r="D369" s="10" t="s">
        <v>45</v>
      </c>
      <c r="E369" s="10" t="s">
        <v>456</v>
      </c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1"/>
      <c r="W369" s="11"/>
      <c r="X369" s="11"/>
      <c r="Y369" s="11"/>
      <c r="Z369" s="9" t="s">
        <v>234</v>
      </c>
      <c r="AA369" s="9" t="s">
        <v>234</v>
      </c>
      <c r="AB369" s="25">
        <v>543.20000000000005</v>
      </c>
      <c r="AC369" s="12">
        <v>0</v>
      </c>
      <c r="AD369" s="12">
        <v>0</v>
      </c>
      <c r="AE369" s="12">
        <v>0</v>
      </c>
      <c r="AF369" s="12">
        <v>0</v>
      </c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2">
        <v>543.20000000000005</v>
      </c>
      <c r="AR369" s="12">
        <v>0</v>
      </c>
      <c r="AS369" s="12">
        <v>0</v>
      </c>
      <c r="AT369" s="12">
        <v>0</v>
      </c>
      <c r="AU369" s="12">
        <v>0</v>
      </c>
      <c r="AV369" s="12">
        <v>543.20000000000005</v>
      </c>
      <c r="AW369" s="12">
        <v>0</v>
      </c>
      <c r="AX369" s="12">
        <v>0</v>
      </c>
      <c r="AY369" s="12">
        <v>0</v>
      </c>
      <c r="AZ369" s="12">
        <v>0</v>
      </c>
      <c r="BA369" s="9" t="s">
        <v>234</v>
      </c>
    </row>
    <row r="370" spans="2:53" ht="29.25" customHeight="1" x14ac:dyDescent="0.25">
      <c r="B370" s="15" t="s">
        <v>43</v>
      </c>
      <c r="C370" s="15" t="s">
        <v>66</v>
      </c>
      <c r="D370" s="15" t="s">
        <v>45</v>
      </c>
      <c r="E370" s="15" t="s">
        <v>456</v>
      </c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 t="s">
        <v>30</v>
      </c>
      <c r="U370" s="15"/>
      <c r="V370" s="16"/>
      <c r="W370" s="16"/>
      <c r="X370" s="16"/>
      <c r="Y370" s="16"/>
      <c r="Z370" s="14" t="s">
        <v>29</v>
      </c>
      <c r="AA370" s="14" t="s">
        <v>29</v>
      </c>
      <c r="AB370" s="26">
        <v>503.4</v>
      </c>
      <c r="AC370" s="17">
        <v>0</v>
      </c>
      <c r="AD370" s="17">
        <v>0</v>
      </c>
      <c r="AE370" s="17">
        <v>0</v>
      </c>
      <c r="AF370" s="17">
        <v>0</v>
      </c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7">
        <v>503.4</v>
      </c>
      <c r="AR370" s="17">
        <v>0</v>
      </c>
      <c r="AS370" s="17">
        <v>0</v>
      </c>
      <c r="AT370" s="17">
        <v>0</v>
      </c>
      <c r="AU370" s="17">
        <v>0</v>
      </c>
      <c r="AV370" s="17">
        <v>503.4</v>
      </c>
      <c r="AW370" s="17">
        <v>0</v>
      </c>
      <c r="AX370" s="17">
        <v>0</v>
      </c>
      <c r="AY370" s="17">
        <v>0</v>
      </c>
      <c r="AZ370" s="17">
        <v>0</v>
      </c>
      <c r="BA370" s="14" t="s">
        <v>29</v>
      </c>
    </row>
    <row r="371" spans="2:53" ht="24.75" customHeight="1" x14ac:dyDescent="0.25">
      <c r="B371" s="15" t="s">
        <v>43</v>
      </c>
      <c r="C371" s="15" t="s">
        <v>66</v>
      </c>
      <c r="D371" s="15" t="s">
        <v>45</v>
      </c>
      <c r="E371" s="15" t="s">
        <v>456</v>
      </c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 t="s">
        <v>219</v>
      </c>
      <c r="U371" s="15"/>
      <c r="V371" s="16"/>
      <c r="W371" s="16"/>
      <c r="X371" s="16"/>
      <c r="Y371" s="16"/>
      <c r="Z371" s="14" t="s">
        <v>218</v>
      </c>
      <c r="AA371" s="14" t="s">
        <v>218</v>
      </c>
      <c r="AB371" s="26">
        <v>39.799999999999997</v>
      </c>
      <c r="AC371" s="17">
        <v>0</v>
      </c>
      <c r="AD371" s="17">
        <v>0</v>
      </c>
      <c r="AE371" s="17">
        <v>0</v>
      </c>
      <c r="AF371" s="17">
        <v>0</v>
      </c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7">
        <v>39.799999999999997</v>
      </c>
      <c r="AR371" s="17">
        <v>0</v>
      </c>
      <c r="AS371" s="17">
        <v>0</v>
      </c>
      <c r="AT371" s="17">
        <v>0</v>
      </c>
      <c r="AU371" s="17">
        <v>0</v>
      </c>
      <c r="AV371" s="17">
        <v>39.799999999999997</v>
      </c>
      <c r="AW371" s="17">
        <v>0</v>
      </c>
      <c r="AX371" s="17">
        <v>0</v>
      </c>
      <c r="AY371" s="17">
        <v>0</v>
      </c>
      <c r="AZ371" s="17">
        <v>0</v>
      </c>
      <c r="BA371" s="14" t="s">
        <v>218</v>
      </c>
    </row>
    <row r="372" spans="2:53" ht="39.75" customHeight="1" x14ac:dyDescent="0.25">
      <c r="B372" s="10" t="s">
        <v>43</v>
      </c>
      <c r="C372" s="10" t="s">
        <v>66</v>
      </c>
      <c r="D372" s="10" t="s">
        <v>45</v>
      </c>
      <c r="E372" s="10" t="s">
        <v>441</v>
      </c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1"/>
      <c r="W372" s="11"/>
      <c r="X372" s="11"/>
      <c r="Y372" s="11"/>
      <c r="Z372" s="9" t="s">
        <v>210</v>
      </c>
      <c r="AA372" s="9" t="s">
        <v>210</v>
      </c>
      <c r="AB372" s="25">
        <v>0.5</v>
      </c>
      <c r="AC372" s="12">
        <v>0</v>
      </c>
      <c r="AD372" s="12">
        <v>0</v>
      </c>
      <c r="AE372" s="12">
        <v>0.5</v>
      </c>
      <c r="AF372" s="12">
        <v>0</v>
      </c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2">
        <v>0</v>
      </c>
      <c r="AR372" s="12">
        <v>0</v>
      </c>
      <c r="AS372" s="12">
        <v>0</v>
      </c>
      <c r="AT372" s="12">
        <v>0</v>
      </c>
      <c r="AU372" s="12">
        <v>0</v>
      </c>
      <c r="AV372" s="12">
        <v>0</v>
      </c>
      <c r="AW372" s="12">
        <v>0</v>
      </c>
      <c r="AX372" s="12">
        <v>0</v>
      </c>
      <c r="AY372" s="12">
        <v>0</v>
      </c>
      <c r="AZ372" s="12">
        <v>0</v>
      </c>
      <c r="BA372" s="9" t="s">
        <v>210</v>
      </c>
    </row>
    <row r="373" spans="2:53" ht="42" customHeight="1" x14ac:dyDescent="0.25">
      <c r="B373" s="10" t="s">
        <v>43</v>
      </c>
      <c r="C373" s="10" t="s">
        <v>66</v>
      </c>
      <c r="D373" s="10" t="s">
        <v>45</v>
      </c>
      <c r="E373" s="10" t="s">
        <v>457</v>
      </c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1"/>
      <c r="W373" s="11"/>
      <c r="X373" s="11"/>
      <c r="Y373" s="11"/>
      <c r="Z373" s="9" t="s">
        <v>684</v>
      </c>
      <c r="AA373" s="9" t="s">
        <v>684</v>
      </c>
      <c r="AB373" s="25">
        <v>0.1</v>
      </c>
      <c r="AC373" s="12">
        <v>0</v>
      </c>
      <c r="AD373" s="12">
        <v>0</v>
      </c>
      <c r="AE373" s="12">
        <v>0.1</v>
      </c>
      <c r="AF373" s="12">
        <v>0</v>
      </c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2">
        <v>0</v>
      </c>
      <c r="AR373" s="12">
        <v>0</v>
      </c>
      <c r="AS373" s="12">
        <v>0</v>
      </c>
      <c r="AT373" s="12">
        <v>0</v>
      </c>
      <c r="AU373" s="12">
        <v>0</v>
      </c>
      <c r="AV373" s="12">
        <v>0</v>
      </c>
      <c r="AW373" s="12">
        <v>0</v>
      </c>
      <c r="AX373" s="12">
        <v>0</v>
      </c>
      <c r="AY373" s="12">
        <v>0</v>
      </c>
      <c r="AZ373" s="12">
        <v>0</v>
      </c>
      <c r="BA373" s="9" t="s">
        <v>684</v>
      </c>
    </row>
    <row r="374" spans="2:53" ht="24" customHeight="1" x14ac:dyDescent="0.25">
      <c r="B374" s="10" t="s">
        <v>43</v>
      </c>
      <c r="C374" s="10" t="s">
        <v>66</v>
      </c>
      <c r="D374" s="10" t="s">
        <v>45</v>
      </c>
      <c r="E374" s="10" t="s">
        <v>458</v>
      </c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1"/>
      <c r="W374" s="11"/>
      <c r="X374" s="11"/>
      <c r="Y374" s="11"/>
      <c r="Z374" s="9" t="s">
        <v>212</v>
      </c>
      <c r="AA374" s="9" t="s">
        <v>212</v>
      </c>
      <c r="AB374" s="25">
        <v>0.1</v>
      </c>
      <c r="AC374" s="12">
        <v>0</v>
      </c>
      <c r="AD374" s="12">
        <v>0</v>
      </c>
      <c r="AE374" s="12">
        <v>0.1</v>
      </c>
      <c r="AF374" s="12">
        <v>0</v>
      </c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2">
        <v>0</v>
      </c>
      <c r="AR374" s="12">
        <v>0</v>
      </c>
      <c r="AS374" s="12">
        <v>0</v>
      </c>
      <c r="AT374" s="12">
        <v>0</v>
      </c>
      <c r="AU374" s="12">
        <v>0</v>
      </c>
      <c r="AV374" s="12">
        <v>0</v>
      </c>
      <c r="AW374" s="12">
        <v>0</v>
      </c>
      <c r="AX374" s="12">
        <v>0</v>
      </c>
      <c r="AY374" s="12">
        <v>0</v>
      </c>
      <c r="AZ374" s="12">
        <v>0</v>
      </c>
      <c r="BA374" s="9" t="s">
        <v>212</v>
      </c>
    </row>
    <row r="375" spans="2:53" ht="37.5" customHeight="1" x14ac:dyDescent="0.25">
      <c r="B375" s="15" t="s">
        <v>43</v>
      </c>
      <c r="C375" s="15" t="s">
        <v>66</v>
      </c>
      <c r="D375" s="15" t="s">
        <v>45</v>
      </c>
      <c r="E375" s="15" t="s">
        <v>458</v>
      </c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 t="s">
        <v>30</v>
      </c>
      <c r="U375" s="15"/>
      <c r="V375" s="16"/>
      <c r="W375" s="16"/>
      <c r="X375" s="16"/>
      <c r="Y375" s="16"/>
      <c r="Z375" s="14" t="s">
        <v>29</v>
      </c>
      <c r="AA375" s="14" t="s">
        <v>29</v>
      </c>
      <c r="AB375" s="26">
        <v>0.1</v>
      </c>
      <c r="AC375" s="17">
        <v>0</v>
      </c>
      <c r="AD375" s="17">
        <v>0</v>
      </c>
      <c r="AE375" s="17">
        <v>0.1</v>
      </c>
      <c r="AF375" s="17">
        <v>0</v>
      </c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7">
        <v>0</v>
      </c>
      <c r="AR375" s="17">
        <v>0</v>
      </c>
      <c r="AS375" s="17">
        <v>0</v>
      </c>
      <c r="AT375" s="17">
        <v>0</v>
      </c>
      <c r="AU375" s="17">
        <v>0</v>
      </c>
      <c r="AV375" s="17">
        <v>0</v>
      </c>
      <c r="AW375" s="17">
        <v>0</v>
      </c>
      <c r="AX375" s="17">
        <v>0</v>
      </c>
      <c r="AY375" s="17">
        <v>0</v>
      </c>
      <c r="AZ375" s="17">
        <v>0</v>
      </c>
      <c r="BA375" s="14" t="s">
        <v>29</v>
      </c>
    </row>
    <row r="376" spans="2:53" ht="27" customHeight="1" x14ac:dyDescent="0.25">
      <c r="B376" s="10" t="s">
        <v>43</v>
      </c>
      <c r="C376" s="10" t="s">
        <v>66</v>
      </c>
      <c r="D376" s="10" t="s">
        <v>45</v>
      </c>
      <c r="E376" s="10" t="s">
        <v>459</v>
      </c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1"/>
      <c r="W376" s="11"/>
      <c r="X376" s="11"/>
      <c r="Y376" s="11"/>
      <c r="Z376" s="9" t="s">
        <v>235</v>
      </c>
      <c r="AA376" s="9" t="s">
        <v>235</v>
      </c>
      <c r="AB376" s="25">
        <v>0.4</v>
      </c>
      <c r="AC376" s="12">
        <v>0</v>
      </c>
      <c r="AD376" s="12">
        <v>0</v>
      </c>
      <c r="AE376" s="12">
        <v>0.4</v>
      </c>
      <c r="AF376" s="12">
        <v>0</v>
      </c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2">
        <v>0</v>
      </c>
      <c r="AR376" s="12">
        <v>0</v>
      </c>
      <c r="AS376" s="12">
        <v>0</v>
      </c>
      <c r="AT376" s="12">
        <v>0</v>
      </c>
      <c r="AU376" s="12">
        <v>0</v>
      </c>
      <c r="AV376" s="12">
        <v>0</v>
      </c>
      <c r="AW376" s="12">
        <v>0</v>
      </c>
      <c r="AX376" s="12">
        <v>0</v>
      </c>
      <c r="AY376" s="12">
        <v>0</v>
      </c>
      <c r="AZ376" s="12">
        <v>0</v>
      </c>
      <c r="BA376" s="9" t="s">
        <v>235</v>
      </c>
    </row>
    <row r="377" spans="2:53" ht="25.5" customHeight="1" x14ac:dyDescent="0.25">
      <c r="B377" s="10" t="s">
        <v>43</v>
      </c>
      <c r="C377" s="10" t="s">
        <v>66</v>
      </c>
      <c r="D377" s="10" t="s">
        <v>45</v>
      </c>
      <c r="E377" s="10" t="s">
        <v>460</v>
      </c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1"/>
      <c r="W377" s="11"/>
      <c r="X377" s="11"/>
      <c r="Y377" s="11"/>
      <c r="Z377" s="9" t="s">
        <v>212</v>
      </c>
      <c r="AA377" s="9" t="s">
        <v>212</v>
      </c>
      <c r="AB377" s="25">
        <v>0.4</v>
      </c>
      <c r="AC377" s="12">
        <v>0</v>
      </c>
      <c r="AD377" s="12">
        <v>0</v>
      </c>
      <c r="AE377" s="12">
        <v>0.4</v>
      </c>
      <c r="AF377" s="12">
        <v>0</v>
      </c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2">
        <v>0</v>
      </c>
      <c r="AR377" s="12">
        <v>0</v>
      </c>
      <c r="AS377" s="12">
        <v>0</v>
      </c>
      <c r="AT377" s="12">
        <v>0</v>
      </c>
      <c r="AU377" s="12">
        <v>0</v>
      </c>
      <c r="AV377" s="12">
        <v>0</v>
      </c>
      <c r="AW377" s="12">
        <v>0</v>
      </c>
      <c r="AX377" s="12">
        <v>0</v>
      </c>
      <c r="AY377" s="12">
        <v>0</v>
      </c>
      <c r="AZ377" s="12">
        <v>0</v>
      </c>
      <c r="BA377" s="9" t="s">
        <v>212</v>
      </c>
    </row>
    <row r="378" spans="2:53" ht="44.25" customHeight="1" x14ac:dyDescent="0.25">
      <c r="B378" s="15" t="s">
        <v>43</v>
      </c>
      <c r="C378" s="15" t="s">
        <v>66</v>
      </c>
      <c r="D378" s="15" t="s">
        <v>45</v>
      </c>
      <c r="E378" s="15" t="s">
        <v>460</v>
      </c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 t="s">
        <v>30</v>
      </c>
      <c r="U378" s="15"/>
      <c r="V378" s="16"/>
      <c r="W378" s="16"/>
      <c r="X378" s="16"/>
      <c r="Y378" s="16"/>
      <c r="Z378" s="14" t="s">
        <v>29</v>
      </c>
      <c r="AA378" s="14" t="s">
        <v>29</v>
      </c>
      <c r="AB378" s="26">
        <v>0.4</v>
      </c>
      <c r="AC378" s="17">
        <v>0</v>
      </c>
      <c r="AD378" s="17">
        <v>0</v>
      </c>
      <c r="AE378" s="17">
        <v>0.4</v>
      </c>
      <c r="AF378" s="17">
        <v>0</v>
      </c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7">
        <v>0</v>
      </c>
      <c r="AR378" s="17">
        <v>0</v>
      </c>
      <c r="AS378" s="17">
        <v>0</v>
      </c>
      <c r="AT378" s="17">
        <v>0</v>
      </c>
      <c r="AU378" s="17">
        <v>0</v>
      </c>
      <c r="AV378" s="17">
        <v>0</v>
      </c>
      <c r="AW378" s="17">
        <v>0</v>
      </c>
      <c r="AX378" s="17">
        <v>0</v>
      </c>
      <c r="AY378" s="17">
        <v>0</v>
      </c>
      <c r="AZ378" s="17">
        <v>0</v>
      </c>
      <c r="BA378" s="14" t="s">
        <v>29</v>
      </c>
    </row>
    <row r="379" spans="2:53" ht="25.5" customHeight="1" x14ac:dyDescent="0.25">
      <c r="B379" s="4" t="s">
        <v>43</v>
      </c>
      <c r="C379" s="4" t="s">
        <v>143</v>
      </c>
      <c r="D379" s="4" t="s">
        <v>21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6"/>
      <c r="W379" s="6"/>
      <c r="X379" s="6"/>
      <c r="Y379" s="6"/>
      <c r="Z379" s="5" t="s">
        <v>236</v>
      </c>
      <c r="AA379" s="5" t="s">
        <v>236</v>
      </c>
      <c r="AB379" s="24">
        <v>1255</v>
      </c>
      <c r="AC379" s="7">
        <v>0</v>
      </c>
      <c r="AD379" s="7">
        <v>0</v>
      </c>
      <c r="AE379" s="7">
        <v>0</v>
      </c>
      <c r="AF379" s="7">
        <v>0</v>
      </c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7">
        <v>1255</v>
      </c>
      <c r="AR379" s="7">
        <v>0</v>
      </c>
      <c r="AS379" s="7">
        <v>0</v>
      </c>
      <c r="AT379" s="7">
        <v>0</v>
      </c>
      <c r="AU379" s="7">
        <v>0</v>
      </c>
      <c r="AV379" s="7">
        <v>1255</v>
      </c>
      <c r="AW379" s="7">
        <v>0</v>
      </c>
      <c r="AX379" s="7">
        <v>0</v>
      </c>
      <c r="AY379" s="7">
        <v>0</v>
      </c>
      <c r="AZ379" s="7">
        <v>0</v>
      </c>
      <c r="BA379" s="5" t="s">
        <v>236</v>
      </c>
    </row>
    <row r="380" spans="2:53" ht="24.75" customHeight="1" x14ac:dyDescent="0.25">
      <c r="B380" s="4" t="s">
        <v>43</v>
      </c>
      <c r="C380" s="4" t="s">
        <v>143</v>
      </c>
      <c r="D380" s="4" t="s">
        <v>45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6"/>
      <c r="W380" s="6"/>
      <c r="X380" s="6"/>
      <c r="Y380" s="6"/>
      <c r="Z380" s="5" t="s">
        <v>237</v>
      </c>
      <c r="AA380" s="5" t="s">
        <v>237</v>
      </c>
      <c r="AB380" s="24">
        <v>1255</v>
      </c>
      <c r="AC380" s="7">
        <v>0</v>
      </c>
      <c r="AD380" s="7">
        <v>0</v>
      </c>
      <c r="AE380" s="7">
        <v>0</v>
      </c>
      <c r="AF380" s="7">
        <v>0</v>
      </c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7">
        <v>1255</v>
      </c>
      <c r="AR380" s="7">
        <v>0</v>
      </c>
      <c r="AS380" s="7">
        <v>0</v>
      </c>
      <c r="AT380" s="7">
        <v>0</v>
      </c>
      <c r="AU380" s="7">
        <v>0</v>
      </c>
      <c r="AV380" s="7">
        <v>1255</v>
      </c>
      <c r="AW380" s="7">
        <v>0</v>
      </c>
      <c r="AX380" s="7">
        <v>0</v>
      </c>
      <c r="AY380" s="7">
        <v>0</v>
      </c>
      <c r="AZ380" s="7">
        <v>0</v>
      </c>
      <c r="BA380" s="5" t="s">
        <v>237</v>
      </c>
    </row>
    <row r="381" spans="2:53" ht="24" customHeight="1" x14ac:dyDescent="0.25">
      <c r="B381" s="10" t="s">
        <v>43</v>
      </c>
      <c r="C381" s="10" t="s">
        <v>143</v>
      </c>
      <c r="D381" s="10" t="s">
        <v>45</v>
      </c>
      <c r="E381" s="10" t="s">
        <v>299</v>
      </c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1"/>
      <c r="W381" s="11"/>
      <c r="X381" s="11"/>
      <c r="Y381" s="11"/>
      <c r="Z381" s="9" t="s">
        <v>24</v>
      </c>
      <c r="AA381" s="9" t="s">
        <v>24</v>
      </c>
      <c r="AB381" s="25">
        <v>1255</v>
      </c>
      <c r="AC381" s="12">
        <v>0</v>
      </c>
      <c r="AD381" s="12">
        <v>0</v>
      </c>
      <c r="AE381" s="12">
        <v>0</v>
      </c>
      <c r="AF381" s="12">
        <v>0</v>
      </c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2">
        <v>1255</v>
      </c>
      <c r="AR381" s="12">
        <v>0</v>
      </c>
      <c r="AS381" s="12">
        <v>0</v>
      </c>
      <c r="AT381" s="12">
        <v>0</v>
      </c>
      <c r="AU381" s="12">
        <v>0</v>
      </c>
      <c r="AV381" s="12">
        <v>1255</v>
      </c>
      <c r="AW381" s="12">
        <v>0</v>
      </c>
      <c r="AX381" s="12">
        <v>0</v>
      </c>
      <c r="AY381" s="12">
        <v>0</v>
      </c>
      <c r="AZ381" s="12">
        <v>0</v>
      </c>
      <c r="BA381" s="9" t="s">
        <v>24</v>
      </c>
    </row>
    <row r="382" spans="2:53" ht="27" customHeight="1" x14ac:dyDescent="0.25">
      <c r="B382" s="10" t="s">
        <v>43</v>
      </c>
      <c r="C382" s="10" t="s">
        <v>143</v>
      </c>
      <c r="D382" s="10" t="s">
        <v>45</v>
      </c>
      <c r="E382" s="10" t="s">
        <v>303</v>
      </c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1"/>
      <c r="W382" s="11"/>
      <c r="X382" s="11"/>
      <c r="Y382" s="11"/>
      <c r="Z382" s="9" t="s">
        <v>36</v>
      </c>
      <c r="AA382" s="9" t="s">
        <v>36</v>
      </c>
      <c r="AB382" s="25">
        <v>1255</v>
      </c>
      <c r="AC382" s="12">
        <v>0</v>
      </c>
      <c r="AD382" s="12">
        <v>0</v>
      </c>
      <c r="AE382" s="12">
        <v>0</v>
      </c>
      <c r="AF382" s="12">
        <v>0</v>
      </c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2">
        <v>1255</v>
      </c>
      <c r="AR382" s="12">
        <v>0</v>
      </c>
      <c r="AS382" s="12">
        <v>0</v>
      </c>
      <c r="AT382" s="12">
        <v>0</v>
      </c>
      <c r="AU382" s="12">
        <v>0</v>
      </c>
      <c r="AV382" s="12">
        <v>1255</v>
      </c>
      <c r="AW382" s="12">
        <v>0</v>
      </c>
      <c r="AX382" s="12">
        <v>0</v>
      </c>
      <c r="AY382" s="12">
        <v>0</v>
      </c>
      <c r="AZ382" s="12">
        <v>0</v>
      </c>
      <c r="BA382" s="9" t="s">
        <v>36</v>
      </c>
    </row>
    <row r="383" spans="2:53" ht="26.25" customHeight="1" x14ac:dyDescent="0.25">
      <c r="B383" s="10" t="s">
        <v>43</v>
      </c>
      <c r="C383" s="10" t="s">
        <v>143</v>
      </c>
      <c r="D383" s="10" t="s">
        <v>45</v>
      </c>
      <c r="E383" s="10" t="s">
        <v>461</v>
      </c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1"/>
      <c r="W383" s="11"/>
      <c r="X383" s="11"/>
      <c r="Y383" s="11"/>
      <c r="Z383" s="9" t="s">
        <v>238</v>
      </c>
      <c r="AA383" s="9" t="s">
        <v>238</v>
      </c>
      <c r="AB383" s="25">
        <v>1255</v>
      </c>
      <c r="AC383" s="12">
        <v>0</v>
      </c>
      <c r="AD383" s="12">
        <v>0</v>
      </c>
      <c r="AE383" s="12">
        <v>0</v>
      </c>
      <c r="AF383" s="12">
        <v>0</v>
      </c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2">
        <v>1255</v>
      </c>
      <c r="AR383" s="12">
        <v>0</v>
      </c>
      <c r="AS383" s="12">
        <v>0</v>
      </c>
      <c r="AT383" s="12">
        <v>0</v>
      </c>
      <c r="AU383" s="12">
        <v>0</v>
      </c>
      <c r="AV383" s="12">
        <v>1255</v>
      </c>
      <c r="AW383" s="12">
        <v>0</v>
      </c>
      <c r="AX383" s="12">
        <v>0</v>
      </c>
      <c r="AY383" s="12">
        <v>0</v>
      </c>
      <c r="AZ383" s="12">
        <v>0</v>
      </c>
      <c r="BA383" s="9" t="s">
        <v>238</v>
      </c>
    </row>
    <row r="384" spans="2:53" ht="44.25" customHeight="1" x14ac:dyDescent="0.25">
      <c r="B384" s="15" t="s">
        <v>43</v>
      </c>
      <c r="C384" s="15" t="s">
        <v>143</v>
      </c>
      <c r="D384" s="15" t="s">
        <v>45</v>
      </c>
      <c r="E384" s="15" t="s">
        <v>461</v>
      </c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 t="s">
        <v>72</v>
      </c>
      <c r="U384" s="15"/>
      <c r="V384" s="16"/>
      <c r="W384" s="16"/>
      <c r="X384" s="16"/>
      <c r="Y384" s="16"/>
      <c r="Z384" s="14" t="s">
        <v>71</v>
      </c>
      <c r="AA384" s="14" t="s">
        <v>71</v>
      </c>
      <c r="AB384" s="26">
        <v>1255</v>
      </c>
      <c r="AC384" s="17">
        <v>0</v>
      </c>
      <c r="AD384" s="17">
        <v>0</v>
      </c>
      <c r="AE384" s="17">
        <v>0</v>
      </c>
      <c r="AF384" s="17">
        <v>0</v>
      </c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7">
        <v>1255</v>
      </c>
      <c r="AR384" s="17">
        <v>0</v>
      </c>
      <c r="AS384" s="17">
        <v>0</v>
      </c>
      <c r="AT384" s="17">
        <v>0</v>
      </c>
      <c r="AU384" s="17">
        <v>0</v>
      </c>
      <c r="AV384" s="17">
        <v>1255</v>
      </c>
      <c r="AW384" s="17">
        <v>0</v>
      </c>
      <c r="AX384" s="17">
        <v>0</v>
      </c>
      <c r="AY384" s="17">
        <v>0</v>
      </c>
      <c r="AZ384" s="17">
        <v>0</v>
      </c>
      <c r="BA384" s="14" t="s">
        <v>71</v>
      </c>
    </row>
    <row r="385" spans="2:53" ht="24" customHeight="1" x14ac:dyDescent="0.25">
      <c r="B385" s="4" t="s">
        <v>43</v>
      </c>
      <c r="C385" s="4" t="s">
        <v>35</v>
      </c>
      <c r="D385" s="4" t="s">
        <v>21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6"/>
      <c r="W385" s="6"/>
      <c r="X385" s="6"/>
      <c r="Y385" s="6"/>
      <c r="Z385" s="5" t="s">
        <v>239</v>
      </c>
      <c r="AA385" s="5" t="s">
        <v>239</v>
      </c>
      <c r="AB385" s="24">
        <v>15</v>
      </c>
      <c r="AC385" s="7">
        <v>0</v>
      </c>
      <c r="AD385" s="7">
        <v>0</v>
      </c>
      <c r="AE385" s="7">
        <v>0</v>
      </c>
      <c r="AF385" s="7">
        <v>0</v>
      </c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7">
        <v>12</v>
      </c>
      <c r="AR385" s="7">
        <v>0</v>
      </c>
      <c r="AS385" s="7">
        <v>0</v>
      </c>
      <c r="AT385" s="7">
        <v>0</v>
      </c>
      <c r="AU385" s="7">
        <v>0</v>
      </c>
      <c r="AV385" s="7">
        <v>9</v>
      </c>
      <c r="AW385" s="7">
        <v>0</v>
      </c>
      <c r="AX385" s="7">
        <v>0</v>
      </c>
      <c r="AY385" s="7">
        <v>0</v>
      </c>
      <c r="AZ385" s="7">
        <v>0</v>
      </c>
      <c r="BA385" s="5" t="s">
        <v>239</v>
      </c>
    </row>
    <row r="386" spans="2:53" ht="39" customHeight="1" x14ac:dyDescent="0.25">
      <c r="B386" s="4" t="s">
        <v>43</v>
      </c>
      <c r="C386" s="4" t="s">
        <v>35</v>
      </c>
      <c r="D386" s="4" t="s">
        <v>20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6"/>
      <c r="W386" s="6"/>
      <c r="X386" s="6"/>
      <c r="Y386" s="6"/>
      <c r="Z386" s="5" t="s">
        <v>240</v>
      </c>
      <c r="AA386" s="5" t="s">
        <v>240</v>
      </c>
      <c r="AB386" s="24">
        <v>15</v>
      </c>
      <c r="AC386" s="7">
        <v>0</v>
      </c>
      <c r="AD386" s="7">
        <v>0</v>
      </c>
      <c r="AE386" s="7">
        <v>0</v>
      </c>
      <c r="AF386" s="7">
        <v>0</v>
      </c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7">
        <v>12</v>
      </c>
      <c r="AR386" s="7">
        <v>0</v>
      </c>
      <c r="AS386" s="7">
        <v>0</v>
      </c>
      <c r="AT386" s="7">
        <v>0</v>
      </c>
      <c r="AU386" s="7">
        <v>0</v>
      </c>
      <c r="AV386" s="7">
        <v>9</v>
      </c>
      <c r="AW386" s="7">
        <v>0</v>
      </c>
      <c r="AX386" s="7">
        <v>0</v>
      </c>
      <c r="AY386" s="7">
        <v>0</v>
      </c>
      <c r="AZ386" s="7">
        <v>0</v>
      </c>
      <c r="BA386" s="5" t="s">
        <v>240</v>
      </c>
    </row>
    <row r="387" spans="2:53" ht="22.5" customHeight="1" x14ac:dyDescent="0.25">
      <c r="B387" s="10" t="s">
        <v>43</v>
      </c>
      <c r="C387" s="10" t="s">
        <v>35</v>
      </c>
      <c r="D387" s="10" t="s">
        <v>20</v>
      </c>
      <c r="E387" s="10" t="s">
        <v>299</v>
      </c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1"/>
      <c r="W387" s="11"/>
      <c r="X387" s="11"/>
      <c r="Y387" s="11"/>
      <c r="Z387" s="9" t="s">
        <v>24</v>
      </c>
      <c r="AA387" s="9" t="s">
        <v>24</v>
      </c>
      <c r="AB387" s="25">
        <v>15</v>
      </c>
      <c r="AC387" s="12">
        <v>0</v>
      </c>
      <c r="AD387" s="12">
        <v>0</v>
      </c>
      <c r="AE387" s="12">
        <v>0</v>
      </c>
      <c r="AF387" s="12">
        <v>0</v>
      </c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2">
        <v>12</v>
      </c>
      <c r="AR387" s="12">
        <v>0</v>
      </c>
      <c r="AS387" s="12">
        <v>0</v>
      </c>
      <c r="AT387" s="12">
        <v>0</v>
      </c>
      <c r="AU387" s="12">
        <v>0</v>
      </c>
      <c r="AV387" s="12">
        <v>9</v>
      </c>
      <c r="AW387" s="12">
        <v>0</v>
      </c>
      <c r="AX387" s="12">
        <v>0</v>
      </c>
      <c r="AY387" s="12">
        <v>0</v>
      </c>
      <c r="AZ387" s="12">
        <v>0</v>
      </c>
      <c r="BA387" s="9" t="s">
        <v>24</v>
      </c>
    </row>
    <row r="388" spans="2:53" ht="42" customHeight="1" x14ac:dyDescent="0.25">
      <c r="B388" s="10" t="s">
        <v>43</v>
      </c>
      <c r="C388" s="10" t="s">
        <v>35</v>
      </c>
      <c r="D388" s="10" t="s">
        <v>20</v>
      </c>
      <c r="E388" s="10" t="s">
        <v>370</v>
      </c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1"/>
      <c r="W388" s="11"/>
      <c r="X388" s="11"/>
      <c r="Y388" s="11"/>
      <c r="Z388" s="9" t="s">
        <v>123</v>
      </c>
      <c r="AA388" s="9" t="s">
        <v>123</v>
      </c>
      <c r="AB388" s="25">
        <v>15</v>
      </c>
      <c r="AC388" s="12">
        <v>0</v>
      </c>
      <c r="AD388" s="12">
        <v>0</v>
      </c>
      <c r="AE388" s="12">
        <v>0</v>
      </c>
      <c r="AF388" s="12">
        <v>0</v>
      </c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2">
        <v>12</v>
      </c>
      <c r="AR388" s="12">
        <v>0</v>
      </c>
      <c r="AS388" s="12">
        <v>0</v>
      </c>
      <c r="AT388" s="12">
        <v>0</v>
      </c>
      <c r="AU388" s="12">
        <v>0</v>
      </c>
      <c r="AV388" s="12">
        <v>9</v>
      </c>
      <c r="AW388" s="12">
        <v>0</v>
      </c>
      <c r="AX388" s="12">
        <v>0</v>
      </c>
      <c r="AY388" s="12">
        <v>0</v>
      </c>
      <c r="AZ388" s="12">
        <v>0</v>
      </c>
      <c r="BA388" s="9" t="s">
        <v>123</v>
      </c>
    </row>
    <row r="389" spans="2:53" ht="40.5" customHeight="1" x14ac:dyDescent="0.25">
      <c r="B389" s="10" t="s">
        <v>43</v>
      </c>
      <c r="C389" s="10" t="s">
        <v>35</v>
      </c>
      <c r="D389" s="10" t="s">
        <v>20</v>
      </c>
      <c r="E389" s="10" t="s">
        <v>462</v>
      </c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1"/>
      <c r="W389" s="11"/>
      <c r="X389" s="11"/>
      <c r="Y389" s="11"/>
      <c r="Z389" s="9" t="s">
        <v>241</v>
      </c>
      <c r="AA389" s="9" t="s">
        <v>241</v>
      </c>
      <c r="AB389" s="25">
        <v>15</v>
      </c>
      <c r="AC389" s="12">
        <v>0</v>
      </c>
      <c r="AD389" s="12">
        <v>0</v>
      </c>
      <c r="AE389" s="12">
        <v>0</v>
      </c>
      <c r="AF389" s="12">
        <v>0</v>
      </c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2">
        <v>12</v>
      </c>
      <c r="AR389" s="12">
        <v>0</v>
      </c>
      <c r="AS389" s="12">
        <v>0</v>
      </c>
      <c r="AT389" s="12">
        <v>0</v>
      </c>
      <c r="AU389" s="12">
        <v>0</v>
      </c>
      <c r="AV389" s="12">
        <v>9</v>
      </c>
      <c r="AW389" s="12">
        <v>0</v>
      </c>
      <c r="AX389" s="12">
        <v>0</v>
      </c>
      <c r="AY389" s="12">
        <v>0</v>
      </c>
      <c r="AZ389" s="12">
        <v>0</v>
      </c>
      <c r="BA389" s="9" t="s">
        <v>241</v>
      </c>
    </row>
    <row r="390" spans="2:53" ht="24.75" customHeight="1" x14ac:dyDescent="0.25">
      <c r="B390" s="15" t="s">
        <v>43</v>
      </c>
      <c r="C390" s="15" t="s">
        <v>35</v>
      </c>
      <c r="D390" s="15" t="s">
        <v>20</v>
      </c>
      <c r="E390" s="15" t="s">
        <v>462</v>
      </c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 t="s">
        <v>242</v>
      </c>
      <c r="U390" s="15"/>
      <c r="V390" s="16"/>
      <c r="W390" s="16"/>
      <c r="X390" s="16"/>
      <c r="Y390" s="16"/>
      <c r="Z390" s="14" t="s">
        <v>239</v>
      </c>
      <c r="AA390" s="14" t="s">
        <v>239</v>
      </c>
      <c r="AB390" s="26">
        <v>15</v>
      </c>
      <c r="AC390" s="17">
        <v>0</v>
      </c>
      <c r="AD390" s="17">
        <v>0</v>
      </c>
      <c r="AE390" s="17">
        <v>0</v>
      </c>
      <c r="AF390" s="17">
        <v>0</v>
      </c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7">
        <v>12</v>
      </c>
      <c r="AR390" s="17">
        <v>0</v>
      </c>
      <c r="AS390" s="17">
        <v>0</v>
      </c>
      <c r="AT390" s="17">
        <v>0</v>
      </c>
      <c r="AU390" s="17">
        <v>0</v>
      </c>
      <c r="AV390" s="17">
        <v>9</v>
      </c>
      <c r="AW390" s="17">
        <v>0</v>
      </c>
      <c r="AX390" s="17">
        <v>0</v>
      </c>
      <c r="AY390" s="17">
        <v>0</v>
      </c>
      <c r="AZ390" s="17">
        <v>0</v>
      </c>
      <c r="BA390" s="14" t="s">
        <v>239</v>
      </c>
    </row>
    <row r="391" spans="2:53" ht="34.15" customHeight="1" x14ac:dyDescent="0.25">
      <c r="B391" s="4" t="s">
        <v>244</v>
      </c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6"/>
      <c r="W391" s="6"/>
      <c r="X391" s="6"/>
      <c r="Y391" s="6"/>
      <c r="Z391" s="5" t="s">
        <v>243</v>
      </c>
      <c r="AA391" s="5" t="s">
        <v>243</v>
      </c>
      <c r="AB391" s="24">
        <v>1816.2</v>
      </c>
      <c r="AC391" s="7">
        <v>0</v>
      </c>
      <c r="AD391" s="7">
        <v>0</v>
      </c>
      <c r="AE391" s="7">
        <v>0</v>
      </c>
      <c r="AF391" s="7">
        <v>0</v>
      </c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7">
        <v>1517.4</v>
      </c>
      <c r="AR391" s="7">
        <v>0</v>
      </c>
      <c r="AS391" s="7">
        <v>0</v>
      </c>
      <c r="AT391" s="7">
        <v>0</v>
      </c>
      <c r="AU391" s="7">
        <v>0</v>
      </c>
      <c r="AV391" s="7">
        <v>1517.4</v>
      </c>
      <c r="AW391" s="7">
        <v>0</v>
      </c>
      <c r="AX391" s="7">
        <v>0</v>
      </c>
      <c r="AY391" s="7">
        <v>0</v>
      </c>
      <c r="AZ391" s="7">
        <v>0</v>
      </c>
      <c r="BA391" s="5" t="s">
        <v>243</v>
      </c>
    </row>
    <row r="392" spans="2:53" ht="34.15" customHeight="1" x14ac:dyDescent="0.25">
      <c r="B392" s="4" t="s">
        <v>244</v>
      </c>
      <c r="C392" s="4" t="s">
        <v>20</v>
      </c>
      <c r="D392" s="4" t="s">
        <v>21</v>
      </c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6"/>
      <c r="W392" s="6"/>
      <c r="X392" s="6"/>
      <c r="Y392" s="6"/>
      <c r="Z392" s="5" t="s">
        <v>19</v>
      </c>
      <c r="AA392" s="5" t="s">
        <v>19</v>
      </c>
      <c r="AB392" s="24">
        <v>1816.2</v>
      </c>
      <c r="AC392" s="7">
        <v>0</v>
      </c>
      <c r="AD392" s="7">
        <v>0</v>
      </c>
      <c r="AE392" s="7">
        <v>0</v>
      </c>
      <c r="AF392" s="7">
        <v>0</v>
      </c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7">
        <v>1517.4</v>
      </c>
      <c r="AR392" s="7">
        <v>0</v>
      </c>
      <c r="AS392" s="7">
        <v>0</v>
      </c>
      <c r="AT392" s="7">
        <v>0</v>
      </c>
      <c r="AU392" s="7">
        <v>0</v>
      </c>
      <c r="AV392" s="7">
        <v>1517.4</v>
      </c>
      <c r="AW392" s="7">
        <v>0</v>
      </c>
      <c r="AX392" s="7">
        <v>0</v>
      </c>
      <c r="AY392" s="7">
        <v>0</v>
      </c>
      <c r="AZ392" s="7">
        <v>0</v>
      </c>
      <c r="BA392" s="5" t="s">
        <v>19</v>
      </c>
    </row>
    <row r="393" spans="2:53" ht="48.75" customHeight="1" x14ac:dyDescent="0.25">
      <c r="B393" s="4" t="s">
        <v>244</v>
      </c>
      <c r="C393" s="4" t="s">
        <v>20</v>
      </c>
      <c r="D393" s="4" t="s">
        <v>97</v>
      </c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6"/>
      <c r="W393" s="6"/>
      <c r="X393" s="6"/>
      <c r="Y393" s="6"/>
      <c r="Z393" s="5" t="s">
        <v>245</v>
      </c>
      <c r="AA393" s="5" t="s">
        <v>245</v>
      </c>
      <c r="AB393" s="24">
        <v>1816.2</v>
      </c>
      <c r="AC393" s="7">
        <v>0</v>
      </c>
      <c r="AD393" s="7">
        <v>0</v>
      </c>
      <c r="AE393" s="7">
        <v>0</v>
      </c>
      <c r="AF393" s="7">
        <v>0</v>
      </c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7">
        <v>1517.4</v>
      </c>
      <c r="AR393" s="7">
        <v>0</v>
      </c>
      <c r="AS393" s="7">
        <v>0</v>
      </c>
      <c r="AT393" s="7">
        <v>0</v>
      </c>
      <c r="AU393" s="7">
        <v>0</v>
      </c>
      <c r="AV393" s="7">
        <v>1517.4</v>
      </c>
      <c r="AW393" s="7">
        <v>0</v>
      </c>
      <c r="AX393" s="7">
        <v>0</v>
      </c>
      <c r="AY393" s="7">
        <v>0</v>
      </c>
      <c r="AZ393" s="7">
        <v>0</v>
      </c>
      <c r="BA393" s="5" t="s">
        <v>245</v>
      </c>
    </row>
    <row r="394" spans="2:53" ht="34.15" customHeight="1" x14ac:dyDescent="0.25">
      <c r="B394" s="10" t="s">
        <v>244</v>
      </c>
      <c r="C394" s="10" t="s">
        <v>20</v>
      </c>
      <c r="D394" s="10" t="s">
        <v>97</v>
      </c>
      <c r="E394" s="10" t="s">
        <v>299</v>
      </c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1"/>
      <c r="W394" s="11"/>
      <c r="X394" s="11"/>
      <c r="Y394" s="11"/>
      <c r="Z394" s="9" t="s">
        <v>24</v>
      </c>
      <c r="AA394" s="9" t="s">
        <v>24</v>
      </c>
      <c r="AB394" s="25">
        <v>1816.2</v>
      </c>
      <c r="AC394" s="12">
        <v>0</v>
      </c>
      <c r="AD394" s="12">
        <v>0</v>
      </c>
      <c r="AE394" s="12">
        <v>0</v>
      </c>
      <c r="AF394" s="12">
        <v>0</v>
      </c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2">
        <v>1517.4</v>
      </c>
      <c r="AR394" s="12">
        <v>0</v>
      </c>
      <c r="AS394" s="12">
        <v>0</v>
      </c>
      <c r="AT394" s="12">
        <v>0</v>
      </c>
      <c r="AU394" s="12">
        <v>0</v>
      </c>
      <c r="AV394" s="12">
        <v>1517.4</v>
      </c>
      <c r="AW394" s="12">
        <v>0</v>
      </c>
      <c r="AX394" s="12">
        <v>0</v>
      </c>
      <c r="AY394" s="12">
        <v>0</v>
      </c>
      <c r="AZ394" s="12">
        <v>0</v>
      </c>
      <c r="BA394" s="9" t="s">
        <v>24</v>
      </c>
    </row>
    <row r="395" spans="2:53" ht="37.5" customHeight="1" x14ac:dyDescent="0.25">
      <c r="B395" s="10" t="s">
        <v>244</v>
      </c>
      <c r="C395" s="10" t="s">
        <v>20</v>
      </c>
      <c r="D395" s="10" t="s">
        <v>97</v>
      </c>
      <c r="E395" s="10" t="s">
        <v>300</v>
      </c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1"/>
      <c r="W395" s="11"/>
      <c r="X395" s="11"/>
      <c r="Y395" s="11"/>
      <c r="Z395" s="9" t="s">
        <v>25</v>
      </c>
      <c r="AA395" s="9" t="s">
        <v>25</v>
      </c>
      <c r="AB395" s="25">
        <v>1816.2</v>
      </c>
      <c r="AC395" s="12">
        <v>0</v>
      </c>
      <c r="AD395" s="12">
        <v>0</v>
      </c>
      <c r="AE395" s="12">
        <v>0</v>
      </c>
      <c r="AF395" s="12">
        <v>0</v>
      </c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2">
        <v>1517.4</v>
      </c>
      <c r="AR395" s="12">
        <v>0</v>
      </c>
      <c r="AS395" s="12">
        <v>0</v>
      </c>
      <c r="AT395" s="12">
        <v>0</v>
      </c>
      <c r="AU395" s="12">
        <v>0</v>
      </c>
      <c r="AV395" s="12">
        <v>1517.4</v>
      </c>
      <c r="AW395" s="12">
        <v>0</v>
      </c>
      <c r="AX395" s="12">
        <v>0</v>
      </c>
      <c r="AY395" s="12">
        <v>0</v>
      </c>
      <c r="AZ395" s="12">
        <v>0</v>
      </c>
      <c r="BA395" s="9" t="s">
        <v>25</v>
      </c>
    </row>
    <row r="396" spans="2:53" ht="37.5" customHeight="1" x14ac:dyDescent="0.25">
      <c r="B396" s="10" t="s">
        <v>244</v>
      </c>
      <c r="C396" s="10" t="s">
        <v>20</v>
      </c>
      <c r="D396" s="10" t="s">
        <v>97</v>
      </c>
      <c r="E396" s="10" t="s">
        <v>463</v>
      </c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1"/>
      <c r="W396" s="11"/>
      <c r="X396" s="11"/>
      <c r="Y396" s="11"/>
      <c r="Z396" s="9" t="s">
        <v>246</v>
      </c>
      <c r="AA396" s="9" t="s">
        <v>246</v>
      </c>
      <c r="AB396" s="25">
        <v>145.19999999999999</v>
      </c>
      <c r="AC396" s="12">
        <v>0</v>
      </c>
      <c r="AD396" s="12">
        <v>0</v>
      </c>
      <c r="AE396" s="12">
        <v>0</v>
      </c>
      <c r="AF396" s="12">
        <v>0</v>
      </c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2">
        <v>145.19999999999999</v>
      </c>
      <c r="AR396" s="12">
        <v>0</v>
      </c>
      <c r="AS396" s="12">
        <v>0</v>
      </c>
      <c r="AT396" s="12">
        <v>0</v>
      </c>
      <c r="AU396" s="12">
        <v>0</v>
      </c>
      <c r="AV396" s="12">
        <v>145.19999999999999</v>
      </c>
      <c r="AW396" s="12">
        <v>0</v>
      </c>
      <c r="AX396" s="12">
        <v>0</v>
      </c>
      <c r="AY396" s="12">
        <v>0</v>
      </c>
      <c r="AZ396" s="12">
        <v>0</v>
      </c>
      <c r="BA396" s="9" t="s">
        <v>246</v>
      </c>
    </row>
    <row r="397" spans="2:53" ht="65.25" customHeight="1" x14ac:dyDescent="0.25">
      <c r="B397" s="15" t="s">
        <v>244</v>
      </c>
      <c r="C397" s="15" t="s">
        <v>20</v>
      </c>
      <c r="D397" s="15" t="s">
        <v>97</v>
      </c>
      <c r="E397" s="15" t="s">
        <v>463</v>
      </c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 t="s">
        <v>28</v>
      </c>
      <c r="U397" s="15"/>
      <c r="V397" s="16"/>
      <c r="W397" s="16"/>
      <c r="X397" s="16"/>
      <c r="Y397" s="16"/>
      <c r="Z397" s="14" t="s">
        <v>27</v>
      </c>
      <c r="AA397" s="14" t="s">
        <v>27</v>
      </c>
      <c r="AB397" s="26">
        <v>145.19999999999999</v>
      </c>
      <c r="AC397" s="17">
        <v>0</v>
      </c>
      <c r="AD397" s="17">
        <v>0</v>
      </c>
      <c r="AE397" s="17">
        <v>0</v>
      </c>
      <c r="AF397" s="17">
        <v>0</v>
      </c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7">
        <v>145.19999999999999</v>
      </c>
      <c r="AR397" s="17">
        <v>0</v>
      </c>
      <c r="AS397" s="17">
        <v>0</v>
      </c>
      <c r="AT397" s="17">
        <v>0</v>
      </c>
      <c r="AU397" s="17">
        <v>0</v>
      </c>
      <c r="AV397" s="17">
        <v>145.19999999999999</v>
      </c>
      <c r="AW397" s="17">
        <v>0</v>
      </c>
      <c r="AX397" s="17">
        <v>0</v>
      </c>
      <c r="AY397" s="17">
        <v>0</v>
      </c>
      <c r="AZ397" s="17">
        <v>0</v>
      </c>
      <c r="BA397" s="14" t="s">
        <v>27</v>
      </c>
    </row>
    <row r="398" spans="2:53" ht="23.25" customHeight="1" x14ac:dyDescent="0.25">
      <c r="B398" s="10" t="s">
        <v>244</v>
      </c>
      <c r="C398" s="10" t="s">
        <v>20</v>
      </c>
      <c r="D398" s="10" t="s">
        <v>97</v>
      </c>
      <c r="E398" s="10" t="s">
        <v>464</v>
      </c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1"/>
      <c r="W398" s="11"/>
      <c r="X398" s="11"/>
      <c r="Y398" s="11"/>
      <c r="Z398" s="9" t="s">
        <v>247</v>
      </c>
      <c r="AA398" s="9" t="s">
        <v>247</v>
      </c>
      <c r="AB398" s="25">
        <v>1671</v>
      </c>
      <c r="AC398" s="12">
        <v>0</v>
      </c>
      <c r="AD398" s="12">
        <v>0</v>
      </c>
      <c r="AE398" s="12">
        <v>0</v>
      </c>
      <c r="AF398" s="12">
        <v>0</v>
      </c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2">
        <v>1372.2</v>
      </c>
      <c r="AR398" s="12">
        <v>0</v>
      </c>
      <c r="AS398" s="12">
        <v>0</v>
      </c>
      <c r="AT398" s="12">
        <v>0</v>
      </c>
      <c r="AU398" s="12">
        <v>0</v>
      </c>
      <c r="AV398" s="12">
        <v>1372.2</v>
      </c>
      <c r="AW398" s="12">
        <v>0</v>
      </c>
      <c r="AX398" s="12">
        <v>0</v>
      </c>
      <c r="AY398" s="12">
        <v>0</v>
      </c>
      <c r="AZ398" s="12">
        <v>0</v>
      </c>
      <c r="BA398" s="9" t="s">
        <v>247</v>
      </c>
    </row>
    <row r="399" spans="2:53" ht="72.75" customHeight="1" x14ac:dyDescent="0.25">
      <c r="B399" s="15" t="s">
        <v>244</v>
      </c>
      <c r="C399" s="15" t="s">
        <v>20</v>
      </c>
      <c r="D399" s="15" t="s">
        <v>97</v>
      </c>
      <c r="E399" s="15" t="s">
        <v>464</v>
      </c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 t="s">
        <v>28</v>
      </c>
      <c r="U399" s="15"/>
      <c r="V399" s="16"/>
      <c r="W399" s="16"/>
      <c r="X399" s="16"/>
      <c r="Y399" s="16"/>
      <c r="Z399" s="14" t="s">
        <v>27</v>
      </c>
      <c r="AA399" s="14" t="s">
        <v>27</v>
      </c>
      <c r="AB399" s="26">
        <v>1372.2</v>
      </c>
      <c r="AC399" s="17">
        <v>0</v>
      </c>
      <c r="AD399" s="17">
        <v>0</v>
      </c>
      <c r="AE399" s="17">
        <v>0</v>
      </c>
      <c r="AF399" s="17">
        <v>0</v>
      </c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7">
        <v>1372.2</v>
      </c>
      <c r="AR399" s="17">
        <v>0</v>
      </c>
      <c r="AS399" s="17">
        <v>0</v>
      </c>
      <c r="AT399" s="17">
        <v>0</v>
      </c>
      <c r="AU399" s="17">
        <v>0</v>
      </c>
      <c r="AV399" s="17">
        <v>1372.2</v>
      </c>
      <c r="AW399" s="17">
        <v>0</v>
      </c>
      <c r="AX399" s="17">
        <v>0</v>
      </c>
      <c r="AY399" s="17">
        <v>0</v>
      </c>
      <c r="AZ399" s="17">
        <v>0</v>
      </c>
      <c r="BA399" s="14" t="s">
        <v>27</v>
      </c>
    </row>
    <row r="400" spans="2:53" ht="38.25" customHeight="1" x14ac:dyDescent="0.25">
      <c r="B400" s="15" t="s">
        <v>244</v>
      </c>
      <c r="C400" s="15" t="s">
        <v>20</v>
      </c>
      <c r="D400" s="15" t="s">
        <v>97</v>
      </c>
      <c r="E400" s="15" t="s">
        <v>464</v>
      </c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 t="s">
        <v>30</v>
      </c>
      <c r="U400" s="15"/>
      <c r="V400" s="16"/>
      <c r="W400" s="16"/>
      <c r="X400" s="16"/>
      <c r="Y400" s="16"/>
      <c r="Z400" s="14" t="s">
        <v>29</v>
      </c>
      <c r="AA400" s="14" t="s">
        <v>29</v>
      </c>
      <c r="AB400" s="26">
        <v>298.8</v>
      </c>
      <c r="AC400" s="17">
        <v>0</v>
      </c>
      <c r="AD400" s="17">
        <v>0</v>
      </c>
      <c r="AE400" s="17">
        <v>0</v>
      </c>
      <c r="AF400" s="17">
        <v>0</v>
      </c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7">
        <v>0</v>
      </c>
      <c r="AR400" s="17">
        <v>0</v>
      </c>
      <c r="AS400" s="17">
        <v>0</v>
      </c>
      <c r="AT400" s="17">
        <v>0</v>
      </c>
      <c r="AU400" s="17">
        <v>0</v>
      </c>
      <c r="AV400" s="17">
        <v>0</v>
      </c>
      <c r="AW400" s="17">
        <v>0</v>
      </c>
      <c r="AX400" s="17">
        <v>0</v>
      </c>
      <c r="AY400" s="17">
        <v>0</v>
      </c>
      <c r="AZ400" s="17">
        <v>0</v>
      </c>
      <c r="BA400" s="14" t="s">
        <v>29</v>
      </c>
    </row>
    <row r="401" spans="2:53" ht="43.5" customHeight="1" x14ac:dyDescent="0.25">
      <c r="B401" s="4" t="s">
        <v>249</v>
      </c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6"/>
      <c r="W401" s="6"/>
      <c r="X401" s="6"/>
      <c r="Y401" s="6"/>
      <c r="Z401" s="5" t="s">
        <v>248</v>
      </c>
      <c r="AA401" s="5" t="s">
        <v>248</v>
      </c>
      <c r="AB401" s="24">
        <v>397692.9</v>
      </c>
      <c r="AC401" s="7">
        <v>22966.3</v>
      </c>
      <c r="AD401" s="7">
        <v>270733.2</v>
      </c>
      <c r="AE401" s="7">
        <v>7859.3</v>
      </c>
      <c r="AF401" s="7">
        <v>0</v>
      </c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7">
        <v>394455.5</v>
      </c>
      <c r="AR401" s="7">
        <v>22958.9</v>
      </c>
      <c r="AS401" s="7">
        <v>269110.09999999998</v>
      </c>
      <c r="AT401" s="7">
        <v>7198.2</v>
      </c>
      <c r="AU401" s="7">
        <v>0</v>
      </c>
      <c r="AV401" s="7">
        <v>391204.2</v>
      </c>
      <c r="AW401" s="7">
        <v>22869.8</v>
      </c>
      <c r="AX401" s="7">
        <v>268400.2</v>
      </c>
      <c r="AY401" s="7">
        <v>4987.3</v>
      </c>
      <c r="AZ401" s="7">
        <v>0</v>
      </c>
      <c r="BA401" s="5" t="s">
        <v>248</v>
      </c>
    </row>
    <row r="402" spans="2:53" ht="34.5" customHeight="1" x14ac:dyDescent="0.25">
      <c r="B402" s="4" t="s">
        <v>249</v>
      </c>
      <c r="C402" s="4" t="s">
        <v>97</v>
      </c>
      <c r="D402" s="4" t="s">
        <v>21</v>
      </c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6"/>
      <c r="W402" s="6"/>
      <c r="X402" s="6"/>
      <c r="Y402" s="6"/>
      <c r="Z402" s="5" t="s">
        <v>96</v>
      </c>
      <c r="AA402" s="5" t="s">
        <v>96</v>
      </c>
      <c r="AB402" s="24">
        <v>267.5</v>
      </c>
      <c r="AC402" s="7">
        <v>0</v>
      </c>
      <c r="AD402" s="7">
        <v>0</v>
      </c>
      <c r="AE402" s="7">
        <v>0</v>
      </c>
      <c r="AF402" s="7">
        <v>0</v>
      </c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7">
        <v>267.5</v>
      </c>
      <c r="AR402" s="7">
        <v>0</v>
      </c>
      <c r="AS402" s="7">
        <v>0</v>
      </c>
      <c r="AT402" s="7">
        <v>0</v>
      </c>
      <c r="AU402" s="7">
        <v>0</v>
      </c>
      <c r="AV402" s="7">
        <v>267.5</v>
      </c>
      <c r="AW402" s="7">
        <v>0</v>
      </c>
      <c r="AX402" s="7">
        <v>0</v>
      </c>
      <c r="AY402" s="7">
        <v>0</v>
      </c>
      <c r="AZ402" s="7">
        <v>0</v>
      </c>
      <c r="BA402" s="5" t="s">
        <v>96</v>
      </c>
    </row>
    <row r="403" spans="2:53" ht="42.75" customHeight="1" x14ac:dyDescent="0.25">
      <c r="B403" s="4" t="s">
        <v>249</v>
      </c>
      <c r="C403" s="4" t="s">
        <v>97</v>
      </c>
      <c r="D403" s="4" t="s">
        <v>106</v>
      </c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6"/>
      <c r="W403" s="6"/>
      <c r="X403" s="6"/>
      <c r="Y403" s="6"/>
      <c r="Z403" s="5" t="s">
        <v>105</v>
      </c>
      <c r="AA403" s="5" t="s">
        <v>105</v>
      </c>
      <c r="AB403" s="24">
        <v>67.900000000000006</v>
      </c>
      <c r="AC403" s="7">
        <v>0</v>
      </c>
      <c r="AD403" s="7">
        <v>0</v>
      </c>
      <c r="AE403" s="7">
        <v>0</v>
      </c>
      <c r="AF403" s="7">
        <v>0</v>
      </c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7">
        <v>67.900000000000006</v>
      </c>
      <c r="AR403" s="7">
        <v>0</v>
      </c>
      <c r="AS403" s="7">
        <v>0</v>
      </c>
      <c r="AT403" s="7">
        <v>0</v>
      </c>
      <c r="AU403" s="7">
        <v>0</v>
      </c>
      <c r="AV403" s="7">
        <v>67.900000000000006</v>
      </c>
      <c r="AW403" s="7">
        <v>0</v>
      </c>
      <c r="AX403" s="7">
        <v>0</v>
      </c>
      <c r="AY403" s="7">
        <v>0</v>
      </c>
      <c r="AZ403" s="7">
        <v>0</v>
      </c>
      <c r="BA403" s="5" t="s">
        <v>105</v>
      </c>
    </row>
    <row r="404" spans="2:53" ht="41.25" customHeight="1" x14ac:dyDescent="0.25">
      <c r="B404" s="10" t="s">
        <v>249</v>
      </c>
      <c r="C404" s="10" t="s">
        <v>97</v>
      </c>
      <c r="D404" s="10" t="s">
        <v>106</v>
      </c>
      <c r="E404" s="10" t="s">
        <v>353</v>
      </c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1"/>
      <c r="W404" s="11"/>
      <c r="X404" s="11"/>
      <c r="Y404" s="11"/>
      <c r="Z404" s="9" t="s">
        <v>100</v>
      </c>
      <c r="AA404" s="9" t="s">
        <v>100</v>
      </c>
      <c r="AB404" s="25">
        <v>67.900000000000006</v>
      </c>
      <c r="AC404" s="12">
        <v>0</v>
      </c>
      <c r="AD404" s="12">
        <v>0</v>
      </c>
      <c r="AE404" s="12">
        <v>0</v>
      </c>
      <c r="AF404" s="12">
        <v>0</v>
      </c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2">
        <v>67.900000000000006</v>
      </c>
      <c r="AR404" s="12">
        <v>0</v>
      </c>
      <c r="AS404" s="12">
        <v>0</v>
      </c>
      <c r="AT404" s="12">
        <v>0</v>
      </c>
      <c r="AU404" s="12">
        <v>0</v>
      </c>
      <c r="AV404" s="12">
        <v>67.900000000000006</v>
      </c>
      <c r="AW404" s="12">
        <v>0</v>
      </c>
      <c r="AX404" s="12">
        <v>0</v>
      </c>
      <c r="AY404" s="12">
        <v>0</v>
      </c>
      <c r="AZ404" s="12">
        <v>0</v>
      </c>
      <c r="BA404" s="9" t="s">
        <v>100</v>
      </c>
    </row>
    <row r="405" spans="2:53" ht="44.25" customHeight="1" x14ac:dyDescent="0.25">
      <c r="B405" s="10" t="s">
        <v>249</v>
      </c>
      <c r="C405" s="10" t="s">
        <v>97</v>
      </c>
      <c r="D405" s="10" t="s">
        <v>106</v>
      </c>
      <c r="E405" s="10" t="s">
        <v>358</v>
      </c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1"/>
      <c r="W405" s="11"/>
      <c r="X405" s="11"/>
      <c r="Y405" s="11"/>
      <c r="Z405" s="9" t="s">
        <v>107</v>
      </c>
      <c r="AA405" s="9" t="s">
        <v>107</v>
      </c>
      <c r="AB405" s="25">
        <v>67.900000000000006</v>
      </c>
      <c r="AC405" s="12">
        <v>0</v>
      </c>
      <c r="AD405" s="12">
        <v>0</v>
      </c>
      <c r="AE405" s="12">
        <v>0</v>
      </c>
      <c r="AF405" s="12">
        <v>0</v>
      </c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2">
        <v>67.900000000000006</v>
      </c>
      <c r="AR405" s="12">
        <v>0</v>
      </c>
      <c r="AS405" s="12">
        <v>0</v>
      </c>
      <c r="AT405" s="12">
        <v>0</v>
      </c>
      <c r="AU405" s="12">
        <v>0</v>
      </c>
      <c r="AV405" s="12">
        <v>67.900000000000006</v>
      </c>
      <c r="AW405" s="12">
        <v>0</v>
      </c>
      <c r="AX405" s="12">
        <v>0</v>
      </c>
      <c r="AY405" s="12">
        <v>0</v>
      </c>
      <c r="AZ405" s="12">
        <v>0</v>
      </c>
      <c r="BA405" s="9" t="s">
        <v>107</v>
      </c>
    </row>
    <row r="406" spans="2:53" ht="34.5" customHeight="1" x14ac:dyDescent="0.25">
      <c r="B406" s="10" t="s">
        <v>249</v>
      </c>
      <c r="C406" s="10" t="s">
        <v>97</v>
      </c>
      <c r="D406" s="10" t="s">
        <v>106</v>
      </c>
      <c r="E406" s="10" t="s">
        <v>359</v>
      </c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1"/>
      <c r="W406" s="11"/>
      <c r="X406" s="11"/>
      <c r="Y406" s="11"/>
      <c r="Z406" s="9" t="s">
        <v>108</v>
      </c>
      <c r="AA406" s="9" t="s">
        <v>108</v>
      </c>
      <c r="AB406" s="25">
        <v>67.900000000000006</v>
      </c>
      <c r="AC406" s="12">
        <v>0</v>
      </c>
      <c r="AD406" s="12">
        <v>0</v>
      </c>
      <c r="AE406" s="12">
        <v>0</v>
      </c>
      <c r="AF406" s="12">
        <v>0</v>
      </c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2">
        <v>67.900000000000006</v>
      </c>
      <c r="AR406" s="12">
        <v>0</v>
      </c>
      <c r="AS406" s="12">
        <v>0</v>
      </c>
      <c r="AT406" s="12">
        <v>0</v>
      </c>
      <c r="AU406" s="12">
        <v>0</v>
      </c>
      <c r="AV406" s="12">
        <v>67.900000000000006</v>
      </c>
      <c r="AW406" s="12">
        <v>0</v>
      </c>
      <c r="AX406" s="12">
        <v>0</v>
      </c>
      <c r="AY406" s="12">
        <v>0</v>
      </c>
      <c r="AZ406" s="12">
        <v>0</v>
      </c>
      <c r="BA406" s="9" t="s">
        <v>108</v>
      </c>
    </row>
    <row r="407" spans="2:53" ht="37.5" customHeight="1" x14ac:dyDescent="0.25">
      <c r="B407" s="10" t="s">
        <v>249</v>
      </c>
      <c r="C407" s="10" t="s">
        <v>97</v>
      </c>
      <c r="D407" s="10" t="s">
        <v>106</v>
      </c>
      <c r="E407" s="10" t="s">
        <v>465</v>
      </c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1"/>
      <c r="W407" s="11"/>
      <c r="X407" s="11"/>
      <c r="Y407" s="11"/>
      <c r="Z407" s="9" t="s">
        <v>250</v>
      </c>
      <c r="AA407" s="9" t="s">
        <v>250</v>
      </c>
      <c r="AB407" s="25">
        <v>67.900000000000006</v>
      </c>
      <c r="AC407" s="12">
        <v>0</v>
      </c>
      <c r="AD407" s="12">
        <v>0</v>
      </c>
      <c r="AE407" s="12">
        <v>0</v>
      </c>
      <c r="AF407" s="12">
        <v>0</v>
      </c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2">
        <v>67.900000000000006</v>
      </c>
      <c r="AR407" s="12">
        <v>0</v>
      </c>
      <c r="AS407" s="12">
        <v>0</v>
      </c>
      <c r="AT407" s="12">
        <v>0</v>
      </c>
      <c r="AU407" s="12">
        <v>0</v>
      </c>
      <c r="AV407" s="12">
        <v>67.900000000000006</v>
      </c>
      <c r="AW407" s="12">
        <v>0</v>
      </c>
      <c r="AX407" s="12">
        <v>0</v>
      </c>
      <c r="AY407" s="12">
        <v>0</v>
      </c>
      <c r="AZ407" s="12">
        <v>0</v>
      </c>
      <c r="BA407" s="9" t="s">
        <v>250</v>
      </c>
    </row>
    <row r="408" spans="2:53" ht="36.75" customHeight="1" x14ac:dyDescent="0.25">
      <c r="B408" s="15" t="s">
        <v>249</v>
      </c>
      <c r="C408" s="15" t="s">
        <v>97</v>
      </c>
      <c r="D408" s="15" t="s">
        <v>106</v>
      </c>
      <c r="E408" s="15" t="s">
        <v>465</v>
      </c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 t="s">
        <v>72</v>
      </c>
      <c r="U408" s="15"/>
      <c r="V408" s="16"/>
      <c r="W408" s="16"/>
      <c r="X408" s="16"/>
      <c r="Y408" s="16"/>
      <c r="Z408" s="14" t="s">
        <v>71</v>
      </c>
      <c r="AA408" s="14" t="s">
        <v>71</v>
      </c>
      <c r="AB408" s="26">
        <v>67.900000000000006</v>
      </c>
      <c r="AC408" s="17">
        <v>0</v>
      </c>
      <c r="AD408" s="17">
        <v>0</v>
      </c>
      <c r="AE408" s="17">
        <v>0</v>
      </c>
      <c r="AF408" s="17">
        <v>0</v>
      </c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7">
        <v>67.900000000000006</v>
      </c>
      <c r="AR408" s="17">
        <v>0</v>
      </c>
      <c r="AS408" s="17">
        <v>0</v>
      </c>
      <c r="AT408" s="17">
        <v>0</v>
      </c>
      <c r="AU408" s="17">
        <v>0</v>
      </c>
      <c r="AV408" s="17">
        <v>67.900000000000006</v>
      </c>
      <c r="AW408" s="17">
        <v>0</v>
      </c>
      <c r="AX408" s="17">
        <v>0</v>
      </c>
      <c r="AY408" s="17">
        <v>0</v>
      </c>
      <c r="AZ408" s="17">
        <v>0</v>
      </c>
      <c r="BA408" s="14" t="s">
        <v>71</v>
      </c>
    </row>
    <row r="409" spans="2:53" ht="41.25" customHeight="1" x14ac:dyDescent="0.25">
      <c r="B409" s="4" t="s">
        <v>249</v>
      </c>
      <c r="C409" s="4" t="s">
        <v>97</v>
      </c>
      <c r="D409" s="4" t="s">
        <v>111</v>
      </c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6"/>
      <c r="W409" s="6"/>
      <c r="X409" s="6"/>
      <c r="Y409" s="6"/>
      <c r="Z409" s="5" t="s">
        <v>110</v>
      </c>
      <c r="AA409" s="5" t="s">
        <v>110</v>
      </c>
      <c r="AB409" s="24">
        <v>199.6</v>
      </c>
      <c r="AC409" s="7">
        <v>0</v>
      </c>
      <c r="AD409" s="7">
        <v>0</v>
      </c>
      <c r="AE409" s="7">
        <v>0</v>
      </c>
      <c r="AF409" s="7">
        <v>0</v>
      </c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7">
        <v>199.6</v>
      </c>
      <c r="AR409" s="7">
        <v>0</v>
      </c>
      <c r="AS409" s="7">
        <v>0</v>
      </c>
      <c r="AT409" s="7">
        <v>0</v>
      </c>
      <c r="AU409" s="7">
        <v>0</v>
      </c>
      <c r="AV409" s="7">
        <v>199.6</v>
      </c>
      <c r="AW409" s="7">
        <v>0</v>
      </c>
      <c r="AX409" s="7">
        <v>0</v>
      </c>
      <c r="AY409" s="7">
        <v>0</v>
      </c>
      <c r="AZ409" s="7">
        <v>0</v>
      </c>
      <c r="BA409" s="5" t="s">
        <v>110</v>
      </c>
    </row>
    <row r="410" spans="2:53" ht="33.75" customHeight="1" x14ac:dyDescent="0.25">
      <c r="B410" s="10" t="s">
        <v>249</v>
      </c>
      <c r="C410" s="10" t="s">
        <v>97</v>
      </c>
      <c r="D410" s="10" t="s">
        <v>111</v>
      </c>
      <c r="E410" s="10" t="s">
        <v>353</v>
      </c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1"/>
      <c r="W410" s="11"/>
      <c r="X410" s="11"/>
      <c r="Y410" s="11"/>
      <c r="Z410" s="9" t="s">
        <v>100</v>
      </c>
      <c r="AA410" s="9" t="s">
        <v>100</v>
      </c>
      <c r="AB410" s="25">
        <v>199.6</v>
      </c>
      <c r="AC410" s="12">
        <v>0</v>
      </c>
      <c r="AD410" s="12">
        <v>0</v>
      </c>
      <c r="AE410" s="12">
        <v>0</v>
      </c>
      <c r="AF410" s="12">
        <v>0</v>
      </c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2">
        <v>199.6</v>
      </c>
      <c r="AR410" s="12">
        <v>0</v>
      </c>
      <c r="AS410" s="12">
        <v>0</v>
      </c>
      <c r="AT410" s="12">
        <v>0</v>
      </c>
      <c r="AU410" s="12">
        <v>0</v>
      </c>
      <c r="AV410" s="12">
        <v>199.6</v>
      </c>
      <c r="AW410" s="12">
        <v>0</v>
      </c>
      <c r="AX410" s="12">
        <v>0</v>
      </c>
      <c r="AY410" s="12">
        <v>0</v>
      </c>
      <c r="AZ410" s="12">
        <v>0</v>
      </c>
      <c r="BA410" s="9" t="s">
        <v>100</v>
      </c>
    </row>
    <row r="411" spans="2:53" ht="36.75" customHeight="1" x14ac:dyDescent="0.25">
      <c r="B411" s="10" t="s">
        <v>249</v>
      </c>
      <c r="C411" s="10" t="s">
        <v>97</v>
      </c>
      <c r="D411" s="10" t="s">
        <v>111</v>
      </c>
      <c r="E411" s="10" t="s">
        <v>354</v>
      </c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1"/>
      <c r="W411" s="11"/>
      <c r="X411" s="11"/>
      <c r="Y411" s="11"/>
      <c r="Z411" s="9" t="s">
        <v>101</v>
      </c>
      <c r="AA411" s="9" t="s">
        <v>101</v>
      </c>
      <c r="AB411" s="25">
        <v>199.6</v>
      </c>
      <c r="AC411" s="12">
        <v>0</v>
      </c>
      <c r="AD411" s="12">
        <v>0</v>
      </c>
      <c r="AE411" s="12">
        <v>0</v>
      </c>
      <c r="AF411" s="12">
        <v>0</v>
      </c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2">
        <v>199.6</v>
      </c>
      <c r="AR411" s="12">
        <v>0</v>
      </c>
      <c r="AS411" s="12">
        <v>0</v>
      </c>
      <c r="AT411" s="12">
        <v>0</v>
      </c>
      <c r="AU411" s="12">
        <v>0</v>
      </c>
      <c r="AV411" s="12">
        <v>199.6</v>
      </c>
      <c r="AW411" s="12">
        <v>0</v>
      </c>
      <c r="AX411" s="12">
        <v>0</v>
      </c>
      <c r="AY411" s="12">
        <v>0</v>
      </c>
      <c r="AZ411" s="12">
        <v>0</v>
      </c>
      <c r="BA411" s="9" t="s">
        <v>101</v>
      </c>
    </row>
    <row r="412" spans="2:53" ht="53.25" customHeight="1" x14ac:dyDescent="0.25">
      <c r="B412" s="10" t="s">
        <v>249</v>
      </c>
      <c r="C412" s="10" t="s">
        <v>97</v>
      </c>
      <c r="D412" s="10" t="s">
        <v>111</v>
      </c>
      <c r="E412" s="10" t="s">
        <v>361</v>
      </c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1"/>
      <c r="W412" s="11"/>
      <c r="X412" s="11"/>
      <c r="Y412" s="11"/>
      <c r="Z412" s="9" t="s">
        <v>112</v>
      </c>
      <c r="AA412" s="9" t="s">
        <v>112</v>
      </c>
      <c r="AB412" s="25">
        <v>199.6</v>
      </c>
      <c r="AC412" s="12">
        <v>0</v>
      </c>
      <c r="AD412" s="12">
        <v>0</v>
      </c>
      <c r="AE412" s="12">
        <v>0</v>
      </c>
      <c r="AF412" s="12">
        <v>0</v>
      </c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2">
        <v>199.6</v>
      </c>
      <c r="AR412" s="12">
        <v>0</v>
      </c>
      <c r="AS412" s="12">
        <v>0</v>
      </c>
      <c r="AT412" s="12">
        <v>0</v>
      </c>
      <c r="AU412" s="12">
        <v>0</v>
      </c>
      <c r="AV412" s="12">
        <v>199.6</v>
      </c>
      <c r="AW412" s="12">
        <v>0</v>
      </c>
      <c r="AX412" s="12">
        <v>0</v>
      </c>
      <c r="AY412" s="12">
        <v>0</v>
      </c>
      <c r="AZ412" s="12">
        <v>0</v>
      </c>
      <c r="BA412" s="9" t="s">
        <v>112</v>
      </c>
    </row>
    <row r="413" spans="2:53" ht="56.25" customHeight="1" x14ac:dyDescent="0.25">
      <c r="B413" s="10" t="s">
        <v>249</v>
      </c>
      <c r="C413" s="10" t="s">
        <v>97</v>
      </c>
      <c r="D413" s="10" t="s">
        <v>111</v>
      </c>
      <c r="E413" s="10" t="s">
        <v>466</v>
      </c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1"/>
      <c r="W413" s="11"/>
      <c r="X413" s="11"/>
      <c r="Y413" s="11"/>
      <c r="Z413" s="9" t="s">
        <v>251</v>
      </c>
      <c r="AA413" s="9" t="s">
        <v>251</v>
      </c>
      <c r="AB413" s="25">
        <v>199.6</v>
      </c>
      <c r="AC413" s="12">
        <v>0</v>
      </c>
      <c r="AD413" s="12">
        <v>0</v>
      </c>
      <c r="AE413" s="12">
        <v>0</v>
      </c>
      <c r="AF413" s="12">
        <v>0</v>
      </c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2">
        <v>199.6</v>
      </c>
      <c r="AR413" s="12">
        <v>0</v>
      </c>
      <c r="AS413" s="12">
        <v>0</v>
      </c>
      <c r="AT413" s="12">
        <v>0</v>
      </c>
      <c r="AU413" s="12">
        <v>0</v>
      </c>
      <c r="AV413" s="12">
        <v>199.6</v>
      </c>
      <c r="AW413" s="12">
        <v>0</v>
      </c>
      <c r="AX413" s="12">
        <v>0</v>
      </c>
      <c r="AY413" s="12">
        <v>0</v>
      </c>
      <c r="AZ413" s="12">
        <v>0</v>
      </c>
      <c r="BA413" s="9" t="s">
        <v>251</v>
      </c>
    </row>
    <row r="414" spans="2:53" ht="33.75" customHeight="1" x14ac:dyDescent="0.25">
      <c r="B414" s="15" t="s">
        <v>249</v>
      </c>
      <c r="C414" s="15" t="s">
        <v>97</v>
      </c>
      <c r="D414" s="15" t="s">
        <v>111</v>
      </c>
      <c r="E414" s="15" t="s">
        <v>466</v>
      </c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 t="s">
        <v>72</v>
      </c>
      <c r="U414" s="15"/>
      <c r="V414" s="16"/>
      <c r="W414" s="16"/>
      <c r="X414" s="16"/>
      <c r="Y414" s="16"/>
      <c r="Z414" s="14" t="s">
        <v>71</v>
      </c>
      <c r="AA414" s="14" t="s">
        <v>71</v>
      </c>
      <c r="AB414" s="26">
        <v>199.6</v>
      </c>
      <c r="AC414" s="17">
        <v>0</v>
      </c>
      <c r="AD414" s="17">
        <v>0</v>
      </c>
      <c r="AE414" s="17">
        <v>0</v>
      </c>
      <c r="AF414" s="17">
        <v>0</v>
      </c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7">
        <v>199.6</v>
      </c>
      <c r="AR414" s="17">
        <v>0</v>
      </c>
      <c r="AS414" s="17">
        <v>0</v>
      </c>
      <c r="AT414" s="17">
        <v>0</v>
      </c>
      <c r="AU414" s="17">
        <v>0</v>
      </c>
      <c r="AV414" s="17">
        <v>199.6</v>
      </c>
      <c r="AW414" s="17">
        <v>0</v>
      </c>
      <c r="AX414" s="17">
        <v>0</v>
      </c>
      <c r="AY414" s="17">
        <v>0</v>
      </c>
      <c r="AZ414" s="17">
        <v>0</v>
      </c>
      <c r="BA414" s="14" t="s">
        <v>71</v>
      </c>
    </row>
    <row r="415" spans="2:53" ht="17.100000000000001" customHeight="1" x14ac:dyDescent="0.25">
      <c r="B415" s="4" t="s">
        <v>249</v>
      </c>
      <c r="C415" s="4" t="s">
        <v>126</v>
      </c>
      <c r="D415" s="4" t="s">
        <v>21</v>
      </c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6"/>
      <c r="W415" s="6"/>
      <c r="X415" s="6"/>
      <c r="Y415" s="6"/>
      <c r="Z415" s="5" t="s">
        <v>196</v>
      </c>
      <c r="AA415" s="5" t="s">
        <v>196</v>
      </c>
      <c r="AB415" s="24">
        <f>373648.3-0.1</f>
        <v>373648.2</v>
      </c>
      <c r="AC415" s="7">
        <v>22966.3</v>
      </c>
      <c r="AD415" s="7">
        <v>246956.1</v>
      </c>
      <c r="AE415" s="7">
        <v>7859.3</v>
      </c>
      <c r="AF415" s="7">
        <v>0</v>
      </c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7">
        <v>371880.8</v>
      </c>
      <c r="AR415" s="7">
        <v>22958.9</v>
      </c>
      <c r="AS415" s="7">
        <v>246802.9</v>
      </c>
      <c r="AT415" s="7">
        <v>7198.2</v>
      </c>
      <c r="AU415" s="7">
        <v>0</v>
      </c>
      <c r="AV415" s="7">
        <v>369515.7</v>
      </c>
      <c r="AW415" s="7">
        <v>22869.8</v>
      </c>
      <c r="AX415" s="7">
        <v>246979.20000000001</v>
      </c>
      <c r="AY415" s="7">
        <v>4987.3</v>
      </c>
      <c r="AZ415" s="7">
        <v>0</v>
      </c>
      <c r="BA415" s="5" t="s">
        <v>196</v>
      </c>
    </row>
    <row r="416" spans="2:53" ht="17.100000000000001" customHeight="1" x14ac:dyDescent="0.25">
      <c r="B416" s="4" t="s">
        <v>249</v>
      </c>
      <c r="C416" s="4" t="s">
        <v>126</v>
      </c>
      <c r="D416" s="4" t="s">
        <v>20</v>
      </c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6"/>
      <c r="W416" s="6"/>
      <c r="X416" s="6"/>
      <c r="Y416" s="6"/>
      <c r="Z416" s="5" t="s">
        <v>252</v>
      </c>
      <c r="AA416" s="5" t="s">
        <v>252</v>
      </c>
      <c r="AB416" s="24">
        <f>131263.1-0.1</f>
        <v>131263</v>
      </c>
      <c r="AC416" s="7">
        <v>0</v>
      </c>
      <c r="AD416" s="7">
        <v>96709.2</v>
      </c>
      <c r="AE416" s="7">
        <v>3993.2</v>
      </c>
      <c r="AF416" s="7">
        <v>0</v>
      </c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7">
        <v>129591</v>
      </c>
      <c r="AR416" s="7">
        <v>0</v>
      </c>
      <c r="AS416" s="7">
        <v>96592</v>
      </c>
      <c r="AT416" s="7">
        <v>2985</v>
      </c>
      <c r="AU416" s="7">
        <v>0</v>
      </c>
      <c r="AV416" s="7">
        <v>127231.2</v>
      </c>
      <c r="AW416" s="7">
        <v>0</v>
      </c>
      <c r="AX416" s="7">
        <v>96709.2</v>
      </c>
      <c r="AY416" s="7">
        <v>708.2</v>
      </c>
      <c r="AZ416" s="7">
        <v>0</v>
      </c>
      <c r="BA416" s="5" t="s">
        <v>252</v>
      </c>
    </row>
    <row r="417" spans="2:53" ht="34.5" customHeight="1" x14ac:dyDescent="0.25">
      <c r="B417" s="10" t="s">
        <v>249</v>
      </c>
      <c r="C417" s="10" t="s">
        <v>126</v>
      </c>
      <c r="D417" s="10" t="s">
        <v>20</v>
      </c>
      <c r="E417" s="10" t="s">
        <v>467</v>
      </c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1"/>
      <c r="W417" s="11"/>
      <c r="X417" s="11"/>
      <c r="Y417" s="11"/>
      <c r="Z417" s="9" t="s">
        <v>253</v>
      </c>
      <c r="AA417" s="9" t="s">
        <v>253</v>
      </c>
      <c r="AB417" s="25">
        <v>127269.9</v>
      </c>
      <c r="AC417" s="12">
        <v>0</v>
      </c>
      <c r="AD417" s="12">
        <v>96709.2</v>
      </c>
      <c r="AE417" s="12">
        <v>0</v>
      </c>
      <c r="AF417" s="12">
        <v>0</v>
      </c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2">
        <v>126606</v>
      </c>
      <c r="AR417" s="12">
        <v>0</v>
      </c>
      <c r="AS417" s="12">
        <v>96592</v>
      </c>
      <c r="AT417" s="12">
        <v>0</v>
      </c>
      <c r="AU417" s="12">
        <v>0</v>
      </c>
      <c r="AV417" s="12">
        <v>126523</v>
      </c>
      <c r="AW417" s="12">
        <v>0</v>
      </c>
      <c r="AX417" s="12">
        <v>96709.2</v>
      </c>
      <c r="AY417" s="12">
        <v>0</v>
      </c>
      <c r="AZ417" s="12">
        <v>0</v>
      </c>
      <c r="BA417" s="9" t="s">
        <v>253</v>
      </c>
    </row>
    <row r="418" spans="2:53" ht="36" customHeight="1" x14ac:dyDescent="0.25">
      <c r="B418" s="10" t="s">
        <v>249</v>
      </c>
      <c r="C418" s="10" t="s">
        <v>126</v>
      </c>
      <c r="D418" s="10" t="s">
        <v>20</v>
      </c>
      <c r="E418" s="10" t="s">
        <v>468</v>
      </c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1"/>
      <c r="W418" s="11"/>
      <c r="X418" s="11"/>
      <c r="Y418" s="11"/>
      <c r="Z418" s="9" t="s">
        <v>254</v>
      </c>
      <c r="AA418" s="9" t="s">
        <v>254</v>
      </c>
      <c r="AB418" s="25">
        <v>127269.9</v>
      </c>
      <c r="AC418" s="12">
        <v>0</v>
      </c>
      <c r="AD418" s="12">
        <v>96709.2</v>
      </c>
      <c r="AE418" s="12">
        <v>0</v>
      </c>
      <c r="AF418" s="12">
        <v>0</v>
      </c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2">
        <v>126606</v>
      </c>
      <c r="AR418" s="12">
        <v>0</v>
      </c>
      <c r="AS418" s="12">
        <v>96592</v>
      </c>
      <c r="AT418" s="12">
        <v>0</v>
      </c>
      <c r="AU418" s="12">
        <v>0</v>
      </c>
      <c r="AV418" s="12">
        <v>126523</v>
      </c>
      <c r="AW418" s="12">
        <v>0</v>
      </c>
      <c r="AX418" s="12">
        <v>96709.2</v>
      </c>
      <c r="AY418" s="12">
        <v>0</v>
      </c>
      <c r="AZ418" s="12">
        <v>0</v>
      </c>
      <c r="BA418" s="9" t="s">
        <v>254</v>
      </c>
    </row>
    <row r="419" spans="2:53" ht="39.75" customHeight="1" x14ac:dyDescent="0.25">
      <c r="B419" s="10" t="s">
        <v>249</v>
      </c>
      <c r="C419" s="10" t="s">
        <v>126</v>
      </c>
      <c r="D419" s="10" t="s">
        <v>20</v>
      </c>
      <c r="E419" s="10" t="s">
        <v>469</v>
      </c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1"/>
      <c r="W419" s="11"/>
      <c r="X419" s="11"/>
      <c r="Y419" s="11"/>
      <c r="Z419" s="9" t="s">
        <v>88</v>
      </c>
      <c r="AA419" s="9" t="s">
        <v>88</v>
      </c>
      <c r="AB419" s="25">
        <v>127269.9</v>
      </c>
      <c r="AC419" s="12">
        <v>0</v>
      </c>
      <c r="AD419" s="12">
        <v>96709.2</v>
      </c>
      <c r="AE419" s="12">
        <v>0</v>
      </c>
      <c r="AF419" s="12">
        <v>0</v>
      </c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2">
        <v>126606</v>
      </c>
      <c r="AR419" s="12">
        <v>0</v>
      </c>
      <c r="AS419" s="12">
        <v>96592</v>
      </c>
      <c r="AT419" s="12">
        <v>0</v>
      </c>
      <c r="AU419" s="12">
        <v>0</v>
      </c>
      <c r="AV419" s="12">
        <v>126523</v>
      </c>
      <c r="AW419" s="12">
        <v>0</v>
      </c>
      <c r="AX419" s="12">
        <v>96709.2</v>
      </c>
      <c r="AY419" s="12">
        <v>0</v>
      </c>
      <c r="AZ419" s="12">
        <v>0</v>
      </c>
      <c r="BA419" s="9" t="s">
        <v>88</v>
      </c>
    </row>
    <row r="420" spans="2:53" ht="24.75" customHeight="1" x14ac:dyDescent="0.25">
      <c r="B420" s="10" t="s">
        <v>249</v>
      </c>
      <c r="C420" s="10" t="s">
        <v>126</v>
      </c>
      <c r="D420" s="10" t="s">
        <v>20</v>
      </c>
      <c r="E420" s="10" t="s">
        <v>470</v>
      </c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1"/>
      <c r="W420" s="11"/>
      <c r="X420" s="11"/>
      <c r="Y420" s="11"/>
      <c r="Z420" s="9" t="s">
        <v>255</v>
      </c>
      <c r="AA420" s="9" t="s">
        <v>255</v>
      </c>
      <c r="AB420" s="25">
        <v>29567.8</v>
      </c>
      <c r="AC420" s="12">
        <v>0</v>
      </c>
      <c r="AD420" s="12">
        <v>0</v>
      </c>
      <c r="AE420" s="12">
        <v>0</v>
      </c>
      <c r="AF420" s="12">
        <v>0</v>
      </c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2">
        <v>29021.1</v>
      </c>
      <c r="AR420" s="12">
        <v>0</v>
      </c>
      <c r="AS420" s="12">
        <v>0</v>
      </c>
      <c r="AT420" s="12">
        <v>0</v>
      </c>
      <c r="AU420" s="12">
        <v>0</v>
      </c>
      <c r="AV420" s="12">
        <v>28820.9</v>
      </c>
      <c r="AW420" s="12">
        <v>0</v>
      </c>
      <c r="AX420" s="12">
        <v>0</v>
      </c>
      <c r="AY420" s="12">
        <v>0</v>
      </c>
      <c r="AZ420" s="12">
        <v>0</v>
      </c>
      <c r="BA420" s="9" t="s">
        <v>255</v>
      </c>
    </row>
    <row r="421" spans="2:53" ht="28.5" customHeight="1" x14ac:dyDescent="0.25">
      <c r="B421" s="15" t="s">
        <v>249</v>
      </c>
      <c r="C421" s="15" t="s">
        <v>126</v>
      </c>
      <c r="D421" s="15" t="s">
        <v>20</v>
      </c>
      <c r="E421" s="15" t="s">
        <v>470</v>
      </c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 t="s">
        <v>72</v>
      </c>
      <c r="U421" s="15"/>
      <c r="V421" s="16"/>
      <c r="W421" s="16"/>
      <c r="X421" s="16"/>
      <c r="Y421" s="16"/>
      <c r="Z421" s="14" t="s">
        <v>71</v>
      </c>
      <c r="AA421" s="14" t="s">
        <v>71</v>
      </c>
      <c r="AB421" s="26">
        <v>29567.8</v>
      </c>
      <c r="AC421" s="17">
        <v>0</v>
      </c>
      <c r="AD421" s="17">
        <v>0</v>
      </c>
      <c r="AE421" s="17">
        <v>0</v>
      </c>
      <c r="AF421" s="17">
        <v>0</v>
      </c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7">
        <v>29021.1</v>
      </c>
      <c r="AR421" s="17">
        <v>0</v>
      </c>
      <c r="AS421" s="17">
        <v>0</v>
      </c>
      <c r="AT421" s="17">
        <v>0</v>
      </c>
      <c r="AU421" s="17">
        <v>0</v>
      </c>
      <c r="AV421" s="17">
        <v>28820.9</v>
      </c>
      <c r="AW421" s="17">
        <v>0</v>
      </c>
      <c r="AX421" s="17">
        <v>0</v>
      </c>
      <c r="AY421" s="17">
        <v>0</v>
      </c>
      <c r="AZ421" s="17">
        <v>0</v>
      </c>
      <c r="BA421" s="14" t="s">
        <v>71</v>
      </c>
    </row>
    <row r="422" spans="2:53" ht="60.75" customHeight="1" x14ac:dyDescent="0.25">
      <c r="B422" s="10" t="s">
        <v>249</v>
      </c>
      <c r="C422" s="10" t="s">
        <v>126</v>
      </c>
      <c r="D422" s="10" t="s">
        <v>20</v>
      </c>
      <c r="E422" s="10" t="s">
        <v>471</v>
      </c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1"/>
      <c r="W422" s="11"/>
      <c r="X422" s="11"/>
      <c r="Y422" s="11"/>
      <c r="Z422" s="9" t="s">
        <v>256</v>
      </c>
      <c r="AA422" s="9" t="s">
        <v>256</v>
      </c>
      <c r="AB422" s="25">
        <v>992.9</v>
      </c>
      <c r="AC422" s="12">
        <v>0</v>
      </c>
      <c r="AD422" s="12">
        <v>0</v>
      </c>
      <c r="AE422" s="12">
        <v>0</v>
      </c>
      <c r="AF422" s="12">
        <v>0</v>
      </c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2">
        <v>992.9</v>
      </c>
      <c r="AR422" s="12">
        <v>0</v>
      </c>
      <c r="AS422" s="12">
        <v>0</v>
      </c>
      <c r="AT422" s="12">
        <v>0</v>
      </c>
      <c r="AU422" s="12">
        <v>0</v>
      </c>
      <c r="AV422" s="12">
        <v>992.9</v>
      </c>
      <c r="AW422" s="12">
        <v>0</v>
      </c>
      <c r="AX422" s="12">
        <v>0</v>
      </c>
      <c r="AY422" s="12">
        <v>0</v>
      </c>
      <c r="AZ422" s="12">
        <v>0</v>
      </c>
      <c r="BA422" s="9" t="s">
        <v>256</v>
      </c>
    </row>
    <row r="423" spans="2:53" ht="44.25" customHeight="1" x14ac:dyDescent="0.25">
      <c r="B423" s="15" t="s">
        <v>249</v>
      </c>
      <c r="C423" s="15" t="s">
        <v>126</v>
      </c>
      <c r="D423" s="15" t="s">
        <v>20</v>
      </c>
      <c r="E423" s="15" t="s">
        <v>471</v>
      </c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 t="s">
        <v>72</v>
      </c>
      <c r="U423" s="15"/>
      <c r="V423" s="16"/>
      <c r="W423" s="16"/>
      <c r="X423" s="16"/>
      <c r="Y423" s="16"/>
      <c r="Z423" s="14" t="s">
        <v>71</v>
      </c>
      <c r="AA423" s="14" t="s">
        <v>71</v>
      </c>
      <c r="AB423" s="26">
        <v>992.9</v>
      </c>
      <c r="AC423" s="17">
        <v>0</v>
      </c>
      <c r="AD423" s="17">
        <v>0</v>
      </c>
      <c r="AE423" s="17">
        <v>0</v>
      </c>
      <c r="AF423" s="17">
        <v>0</v>
      </c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7">
        <v>992.9</v>
      </c>
      <c r="AR423" s="17">
        <v>0</v>
      </c>
      <c r="AS423" s="17">
        <v>0</v>
      </c>
      <c r="AT423" s="17">
        <v>0</v>
      </c>
      <c r="AU423" s="17">
        <v>0</v>
      </c>
      <c r="AV423" s="17">
        <v>992.9</v>
      </c>
      <c r="AW423" s="17">
        <v>0</v>
      </c>
      <c r="AX423" s="17">
        <v>0</v>
      </c>
      <c r="AY423" s="17">
        <v>0</v>
      </c>
      <c r="AZ423" s="17">
        <v>0</v>
      </c>
      <c r="BA423" s="14" t="s">
        <v>71</v>
      </c>
    </row>
    <row r="424" spans="2:53" ht="33.75" customHeight="1" x14ac:dyDescent="0.25">
      <c r="B424" s="10" t="s">
        <v>249</v>
      </c>
      <c r="C424" s="10" t="s">
        <v>126</v>
      </c>
      <c r="D424" s="10" t="s">
        <v>20</v>
      </c>
      <c r="E424" s="10" t="s">
        <v>472</v>
      </c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1"/>
      <c r="W424" s="11"/>
      <c r="X424" s="11"/>
      <c r="Y424" s="11"/>
      <c r="Z424" s="9" t="s">
        <v>257</v>
      </c>
      <c r="AA424" s="9" t="s">
        <v>257</v>
      </c>
      <c r="AB424" s="25">
        <v>96709.2</v>
      </c>
      <c r="AC424" s="12">
        <v>0</v>
      </c>
      <c r="AD424" s="12">
        <v>96709.2</v>
      </c>
      <c r="AE424" s="12">
        <v>0</v>
      </c>
      <c r="AF424" s="12">
        <v>0</v>
      </c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2">
        <v>96592</v>
      </c>
      <c r="AR424" s="12">
        <v>0</v>
      </c>
      <c r="AS424" s="12">
        <v>96592</v>
      </c>
      <c r="AT424" s="12">
        <v>0</v>
      </c>
      <c r="AU424" s="12">
        <v>0</v>
      </c>
      <c r="AV424" s="12">
        <v>96709.2</v>
      </c>
      <c r="AW424" s="12">
        <v>0</v>
      </c>
      <c r="AX424" s="12">
        <v>96709.2</v>
      </c>
      <c r="AY424" s="12">
        <v>0</v>
      </c>
      <c r="AZ424" s="12">
        <v>0</v>
      </c>
      <c r="BA424" s="9" t="s">
        <v>257</v>
      </c>
    </row>
    <row r="425" spans="2:53" ht="74.25" customHeight="1" x14ac:dyDescent="0.25">
      <c r="B425" s="15" t="s">
        <v>249</v>
      </c>
      <c r="C425" s="15" t="s">
        <v>126</v>
      </c>
      <c r="D425" s="15" t="s">
        <v>20</v>
      </c>
      <c r="E425" s="15" t="s">
        <v>472</v>
      </c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 t="s">
        <v>28</v>
      </c>
      <c r="U425" s="15"/>
      <c r="V425" s="16"/>
      <c r="W425" s="16"/>
      <c r="X425" s="16"/>
      <c r="Y425" s="16"/>
      <c r="Z425" s="14" t="s">
        <v>27</v>
      </c>
      <c r="AA425" s="14" t="s">
        <v>27</v>
      </c>
      <c r="AB425" s="26">
        <v>28.4</v>
      </c>
      <c r="AC425" s="17">
        <v>0</v>
      </c>
      <c r="AD425" s="17">
        <v>28.4</v>
      </c>
      <c r="AE425" s="17">
        <v>0</v>
      </c>
      <c r="AF425" s="17">
        <v>0</v>
      </c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7">
        <v>28.4</v>
      </c>
      <c r="AR425" s="17">
        <v>0</v>
      </c>
      <c r="AS425" s="17">
        <v>28.4</v>
      </c>
      <c r="AT425" s="17">
        <v>0</v>
      </c>
      <c r="AU425" s="17">
        <v>0</v>
      </c>
      <c r="AV425" s="17">
        <v>28.4</v>
      </c>
      <c r="AW425" s="17">
        <v>0</v>
      </c>
      <c r="AX425" s="17">
        <v>28.4</v>
      </c>
      <c r="AY425" s="17">
        <v>0</v>
      </c>
      <c r="AZ425" s="17">
        <v>0</v>
      </c>
      <c r="BA425" s="14" t="s">
        <v>27</v>
      </c>
    </row>
    <row r="426" spans="2:53" ht="43.5" customHeight="1" x14ac:dyDescent="0.25">
      <c r="B426" s="15" t="s">
        <v>249</v>
      </c>
      <c r="C426" s="15" t="s">
        <v>126</v>
      </c>
      <c r="D426" s="15" t="s">
        <v>20</v>
      </c>
      <c r="E426" s="15" t="s">
        <v>472</v>
      </c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 t="s">
        <v>72</v>
      </c>
      <c r="U426" s="15"/>
      <c r="V426" s="16"/>
      <c r="W426" s="16"/>
      <c r="X426" s="16"/>
      <c r="Y426" s="16"/>
      <c r="Z426" s="14" t="s">
        <v>71</v>
      </c>
      <c r="AA426" s="14" t="s">
        <v>71</v>
      </c>
      <c r="AB426" s="26">
        <v>96680.8</v>
      </c>
      <c r="AC426" s="17">
        <v>0</v>
      </c>
      <c r="AD426" s="17">
        <v>96680.8</v>
      </c>
      <c r="AE426" s="17">
        <v>0</v>
      </c>
      <c r="AF426" s="17">
        <v>0</v>
      </c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7">
        <v>96563.6</v>
      </c>
      <c r="AR426" s="17">
        <v>0</v>
      </c>
      <c r="AS426" s="17">
        <v>96563.6</v>
      </c>
      <c r="AT426" s="17">
        <v>0</v>
      </c>
      <c r="AU426" s="17">
        <v>0</v>
      </c>
      <c r="AV426" s="17">
        <v>96680.8</v>
      </c>
      <c r="AW426" s="17">
        <v>0</v>
      </c>
      <c r="AX426" s="17">
        <v>96680.8</v>
      </c>
      <c r="AY426" s="17">
        <v>0</v>
      </c>
      <c r="AZ426" s="17">
        <v>0</v>
      </c>
      <c r="BA426" s="14" t="s">
        <v>71</v>
      </c>
    </row>
    <row r="427" spans="2:53" ht="50.25" customHeight="1" x14ac:dyDescent="0.25">
      <c r="B427" s="10" t="s">
        <v>249</v>
      </c>
      <c r="C427" s="10" t="s">
        <v>126</v>
      </c>
      <c r="D427" s="10" t="s">
        <v>20</v>
      </c>
      <c r="E427" s="10" t="s">
        <v>348</v>
      </c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1"/>
      <c r="W427" s="11"/>
      <c r="X427" s="11"/>
      <c r="Y427" s="11"/>
      <c r="Z427" s="9" t="s">
        <v>92</v>
      </c>
      <c r="AA427" s="9" t="s">
        <v>92</v>
      </c>
      <c r="AB427" s="25">
        <f>AB428</f>
        <v>3993.1</v>
      </c>
      <c r="AC427" s="12">
        <v>0</v>
      </c>
      <c r="AD427" s="12">
        <v>0</v>
      </c>
      <c r="AE427" s="12">
        <v>3993.2</v>
      </c>
      <c r="AF427" s="12">
        <v>0</v>
      </c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2">
        <v>2985</v>
      </c>
      <c r="AR427" s="12">
        <v>0</v>
      </c>
      <c r="AS427" s="12">
        <v>0</v>
      </c>
      <c r="AT427" s="12">
        <v>2985</v>
      </c>
      <c r="AU427" s="12">
        <v>0</v>
      </c>
      <c r="AV427" s="12">
        <v>708.2</v>
      </c>
      <c r="AW427" s="12">
        <v>0</v>
      </c>
      <c r="AX427" s="12">
        <v>0</v>
      </c>
      <c r="AY427" s="12">
        <v>708.2</v>
      </c>
      <c r="AZ427" s="12">
        <v>0</v>
      </c>
      <c r="BA427" s="9" t="s">
        <v>92</v>
      </c>
    </row>
    <row r="428" spans="2:53" ht="52.5" customHeight="1" x14ac:dyDescent="0.25">
      <c r="B428" s="10" t="s">
        <v>249</v>
      </c>
      <c r="C428" s="10" t="s">
        <v>126</v>
      </c>
      <c r="D428" s="10" t="s">
        <v>20</v>
      </c>
      <c r="E428" s="10" t="s">
        <v>349</v>
      </c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1"/>
      <c r="W428" s="11"/>
      <c r="X428" s="11"/>
      <c r="Y428" s="11"/>
      <c r="Z428" s="9" t="s">
        <v>93</v>
      </c>
      <c r="AA428" s="9" t="s">
        <v>93</v>
      </c>
      <c r="AB428" s="25">
        <f>AB429</f>
        <v>3993.1</v>
      </c>
      <c r="AC428" s="12">
        <v>0</v>
      </c>
      <c r="AD428" s="12">
        <v>0</v>
      </c>
      <c r="AE428" s="12">
        <v>3993.2</v>
      </c>
      <c r="AF428" s="12">
        <v>0</v>
      </c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2">
        <v>2985</v>
      </c>
      <c r="AR428" s="12">
        <v>0</v>
      </c>
      <c r="AS428" s="12">
        <v>0</v>
      </c>
      <c r="AT428" s="12">
        <v>2985</v>
      </c>
      <c r="AU428" s="12">
        <v>0</v>
      </c>
      <c r="AV428" s="12">
        <v>708.2</v>
      </c>
      <c r="AW428" s="12">
        <v>0</v>
      </c>
      <c r="AX428" s="12">
        <v>0</v>
      </c>
      <c r="AY428" s="12">
        <v>708.2</v>
      </c>
      <c r="AZ428" s="12">
        <v>0</v>
      </c>
      <c r="BA428" s="9" t="s">
        <v>93</v>
      </c>
    </row>
    <row r="429" spans="2:53" ht="39.75" customHeight="1" x14ac:dyDescent="0.25">
      <c r="B429" s="15" t="s">
        <v>249</v>
      </c>
      <c r="C429" s="15" t="s">
        <v>126</v>
      </c>
      <c r="D429" s="15" t="s">
        <v>20</v>
      </c>
      <c r="E429" s="15" t="s">
        <v>349</v>
      </c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 t="s">
        <v>72</v>
      </c>
      <c r="U429" s="15"/>
      <c r="V429" s="16"/>
      <c r="W429" s="16"/>
      <c r="X429" s="16"/>
      <c r="Y429" s="16"/>
      <c r="Z429" s="14" t="s">
        <v>71</v>
      </c>
      <c r="AA429" s="14" t="s">
        <v>71</v>
      </c>
      <c r="AB429" s="26">
        <f>3993.2-0.1</f>
        <v>3993.1</v>
      </c>
      <c r="AC429" s="17">
        <v>0</v>
      </c>
      <c r="AD429" s="17">
        <v>0</v>
      </c>
      <c r="AE429" s="17">
        <v>3993.2</v>
      </c>
      <c r="AF429" s="17">
        <v>0</v>
      </c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7">
        <v>2985</v>
      </c>
      <c r="AR429" s="17">
        <v>0</v>
      </c>
      <c r="AS429" s="17">
        <v>0</v>
      </c>
      <c r="AT429" s="17">
        <v>2985</v>
      </c>
      <c r="AU429" s="17">
        <v>0</v>
      </c>
      <c r="AV429" s="17">
        <v>708.2</v>
      </c>
      <c r="AW429" s="17">
        <v>0</v>
      </c>
      <c r="AX429" s="17">
        <v>0</v>
      </c>
      <c r="AY429" s="17">
        <v>708.2</v>
      </c>
      <c r="AZ429" s="17">
        <v>0</v>
      </c>
      <c r="BA429" s="14" t="s">
        <v>71</v>
      </c>
    </row>
    <row r="430" spans="2:53" ht="17.100000000000001" customHeight="1" x14ac:dyDescent="0.25">
      <c r="B430" s="4" t="s">
        <v>249</v>
      </c>
      <c r="C430" s="4" t="s">
        <v>126</v>
      </c>
      <c r="D430" s="4" t="s">
        <v>45</v>
      </c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6"/>
      <c r="W430" s="6"/>
      <c r="X430" s="6"/>
      <c r="Y430" s="6"/>
      <c r="Z430" s="5" t="s">
        <v>258</v>
      </c>
      <c r="AA430" s="5" t="s">
        <v>258</v>
      </c>
      <c r="AB430" s="24">
        <v>195980</v>
      </c>
      <c r="AC430" s="7">
        <v>22966.3</v>
      </c>
      <c r="AD430" s="7">
        <v>143850.1</v>
      </c>
      <c r="AE430" s="7">
        <v>3335.7</v>
      </c>
      <c r="AF430" s="7">
        <v>0</v>
      </c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7">
        <v>196760.2</v>
      </c>
      <c r="AR430" s="7">
        <v>22958.9</v>
      </c>
      <c r="AS430" s="7">
        <v>143858.1</v>
      </c>
      <c r="AT430" s="7">
        <v>4213.2</v>
      </c>
      <c r="AU430" s="7">
        <v>0</v>
      </c>
      <c r="AV430" s="7">
        <v>195296.1</v>
      </c>
      <c r="AW430" s="7">
        <v>22869.8</v>
      </c>
      <c r="AX430" s="7">
        <v>143943.20000000001</v>
      </c>
      <c r="AY430" s="7">
        <v>2852</v>
      </c>
      <c r="AZ430" s="7">
        <v>0</v>
      </c>
      <c r="BA430" s="5" t="s">
        <v>258</v>
      </c>
    </row>
    <row r="431" spans="2:53" ht="39.75" customHeight="1" x14ac:dyDescent="0.25">
      <c r="B431" s="10" t="s">
        <v>249</v>
      </c>
      <c r="C431" s="10" t="s">
        <v>126</v>
      </c>
      <c r="D431" s="10" t="s">
        <v>45</v>
      </c>
      <c r="E431" s="10" t="s">
        <v>467</v>
      </c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1"/>
      <c r="W431" s="11"/>
      <c r="X431" s="11"/>
      <c r="Y431" s="11"/>
      <c r="Z431" s="9" t="s">
        <v>253</v>
      </c>
      <c r="AA431" s="9" t="s">
        <v>253</v>
      </c>
      <c r="AB431" s="25">
        <v>193400.5</v>
      </c>
      <c r="AC431" s="12">
        <v>22966.3</v>
      </c>
      <c r="AD431" s="12">
        <v>143850.1</v>
      </c>
      <c r="AE431" s="12">
        <v>756.2</v>
      </c>
      <c r="AF431" s="12">
        <v>0</v>
      </c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2">
        <v>193307.3</v>
      </c>
      <c r="AR431" s="12">
        <v>22958.9</v>
      </c>
      <c r="AS431" s="12">
        <v>143858.1</v>
      </c>
      <c r="AT431" s="12">
        <v>760.3</v>
      </c>
      <c r="AU431" s="12">
        <v>0</v>
      </c>
      <c r="AV431" s="12">
        <v>193266.1</v>
      </c>
      <c r="AW431" s="12">
        <v>22869.8</v>
      </c>
      <c r="AX431" s="12">
        <v>143943.20000000001</v>
      </c>
      <c r="AY431" s="12">
        <v>822</v>
      </c>
      <c r="AZ431" s="12">
        <v>0</v>
      </c>
      <c r="BA431" s="9" t="s">
        <v>253</v>
      </c>
    </row>
    <row r="432" spans="2:53" ht="53.25" customHeight="1" x14ac:dyDescent="0.25">
      <c r="B432" s="10" t="s">
        <v>249</v>
      </c>
      <c r="C432" s="10" t="s">
        <v>126</v>
      </c>
      <c r="D432" s="10" t="s">
        <v>45</v>
      </c>
      <c r="E432" s="10" t="s">
        <v>473</v>
      </c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1"/>
      <c r="W432" s="11"/>
      <c r="X432" s="11"/>
      <c r="Y432" s="11"/>
      <c r="Z432" s="9" t="s">
        <v>259</v>
      </c>
      <c r="AA432" s="9" t="s">
        <v>259</v>
      </c>
      <c r="AB432" s="25">
        <v>193400.5</v>
      </c>
      <c r="AC432" s="12">
        <v>22966.3</v>
      </c>
      <c r="AD432" s="12">
        <v>143850.1</v>
      </c>
      <c r="AE432" s="12">
        <v>756.2</v>
      </c>
      <c r="AF432" s="12">
        <v>0</v>
      </c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2">
        <v>193307.3</v>
      </c>
      <c r="AR432" s="12">
        <v>22958.9</v>
      </c>
      <c r="AS432" s="12">
        <v>143858.1</v>
      </c>
      <c r="AT432" s="12">
        <v>760.3</v>
      </c>
      <c r="AU432" s="12">
        <v>0</v>
      </c>
      <c r="AV432" s="12">
        <v>193266.1</v>
      </c>
      <c r="AW432" s="12">
        <v>22869.8</v>
      </c>
      <c r="AX432" s="12">
        <v>143943.20000000001</v>
      </c>
      <c r="AY432" s="12">
        <v>822</v>
      </c>
      <c r="AZ432" s="12">
        <v>0</v>
      </c>
      <c r="BA432" s="9" t="s">
        <v>259</v>
      </c>
    </row>
    <row r="433" spans="2:53" ht="34.5" customHeight="1" x14ac:dyDescent="0.25">
      <c r="B433" s="10" t="s">
        <v>249</v>
      </c>
      <c r="C433" s="10" t="s">
        <v>126</v>
      </c>
      <c r="D433" s="10" t="s">
        <v>45</v>
      </c>
      <c r="E433" s="10" t="s">
        <v>474</v>
      </c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1"/>
      <c r="W433" s="11"/>
      <c r="X433" s="11"/>
      <c r="Y433" s="11"/>
      <c r="Z433" s="9" t="s">
        <v>88</v>
      </c>
      <c r="AA433" s="9" t="s">
        <v>88</v>
      </c>
      <c r="AB433" s="25">
        <v>193400.5</v>
      </c>
      <c r="AC433" s="12">
        <v>22966.3</v>
      </c>
      <c r="AD433" s="12">
        <v>143850.1</v>
      </c>
      <c r="AE433" s="12">
        <v>756.2</v>
      </c>
      <c r="AF433" s="12">
        <v>0</v>
      </c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2">
        <v>193307.3</v>
      </c>
      <c r="AR433" s="12">
        <v>22958.9</v>
      </c>
      <c r="AS433" s="12">
        <v>143858.1</v>
      </c>
      <c r="AT433" s="12">
        <v>760.3</v>
      </c>
      <c r="AU433" s="12">
        <v>0</v>
      </c>
      <c r="AV433" s="12">
        <v>193266.1</v>
      </c>
      <c r="AW433" s="12">
        <v>22869.8</v>
      </c>
      <c r="AX433" s="12">
        <v>143943.20000000001</v>
      </c>
      <c r="AY433" s="12">
        <v>822</v>
      </c>
      <c r="AZ433" s="12">
        <v>0</v>
      </c>
      <c r="BA433" s="9" t="s">
        <v>88</v>
      </c>
    </row>
    <row r="434" spans="2:53" ht="32.25" customHeight="1" x14ac:dyDescent="0.25">
      <c r="B434" s="10" t="s">
        <v>249</v>
      </c>
      <c r="C434" s="10" t="s">
        <v>126</v>
      </c>
      <c r="D434" s="10" t="s">
        <v>45</v>
      </c>
      <c r="E434" s="10" t="s">
        <v>475</v>
      </c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1"/>
      <c r="W434" s="11"/>
      <c r="X434" s="11"/>
      <c r="Y434" s="11"/>
      <c r="Z434" s="9" t="s">
        <v>260</v>
      </c>
      <c r="AA434" s="9" t="s">
        <v>260</v>
      </c>
      <c r="AB434" s="25">
        <v>24203.599999999999</v>
      </c>
      <c r="AC434" s="12">
        <v>0</v>
      </c>
      <c r="AD434" s="12">
        <v>0</v>
      </c>
      <c r="AE434" s="12">
        <v>0</v>
      </c>
      <c r="AF434" s="12">
        <v>0</v>
      </c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2">
        <v>24105.7</v>
      </c>
      <c r="AR434" s="12">
        <v>0</v>
      </c>
      <c r="AS434" s="12">
        <v>0</v>
      </c>
      <c r="AT434" s="12">
        <v>0</v>
      </c>
      <c r="AU434" s="12">
        <v>0</v>
      </c>
      <c r="AV434" s="12">
        <v>24006.799999999999</v>
      </c>
      <c r="AW434" s="12">
        <v>0</v>
      </c>
      <c r="AX434" s="12">
        <v>0</v>
      </c>
      <c r="AY434" s="12">
        <v>0</v>
      </c>
      <c r="AZ434" s="12">
        <v>0</v>
      </c>
      <c r="BA434" s="9" t="s">
        <v>260</v>
      </c>
    </row>
    <row r="435" spans="2:53" ht="34.5" customHeight="1" x14ac:dyDescent="0.25">
      <c r="B435" s="15" t="s">
        <v>249</v>
      </c>
      <c r="C435" s="15" t="s">
        <v>126</v>
      </c>
      <c r="D435" s="15" t="s">
        <v>45</v>
      </c>
      <c r="E435" s="15" t="s">
        <v>475</v>
      </c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 t="s">
        <v>72</v>
      </c>
      <c r="U435" s="15"/>
      <c r="V435" s="16"/>
      <c r="W435" s="16"/>
      <c r="X435" s="16"/>
      <c r="Y435" s="16"/>
      <c r="Z435" s="14" t="s">
        <v>71</v>
      </c>
      <c r="AA435" s="14" t="s">
        <v>71</v>
      </c>
      <c r="AB435" s="26">
        <v>24203.599999999999</v>
      </c>
      <c r="AC435" s="17">
        <v>0</v>
      </c>
      <c r="AD435" s="17">
        <v>0</v>
      </c>
      <c r="AE435" s="17">
        <v>0</v>
      </c>
      <c r="AF435" s="17">
        <v>0</v>
      </c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7">
        <v>24105.7</v>
      </c>
      <c r="AR435" s="17">
        <v>0</v>
      </c>
      <c r="AS435" s="17">
        <v>0</v>
      </c>
      <c r="AT435" s="17">
        <v>0</v>
      </c>
      <c r="AU435" s="17">
        <v>0</v>
      </c>
      <c r="AV435" s="17">
        <v>24006.799999999999</v>
      </c>
      <c r="AW435" s="17">
        <v>0</v>
      </c>
      <c r="AX435" s="17">
        <v>0</v>
      </c>
      <c r="AY435" s="17">
        <v>0</v>
      </c>
      <c r="AZ435" s="17">
        <v>0</v>
      </c>
      <c r="BA435" s="14" t="s">
        <v>71</v>
      </c>
    </row>
    <row r="436" spans="2:53" ht="48.75" customHeight="1" x14ac:dyDescent="0.25">
      <c r="B436" s="10" t="s">
        <v>249</v>
      </c>
      <c r="C436" s="10" t="s">
        <v>126</v>
      </c>
      <c r="D436" s="10" t="s">
        <v>45</v>
      </c>
      <c r="E436" s="10" t="s">
        <v>476</v>
      </c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1"/>
      <c r="W436" s="11"/>
      <c r="X436" s="11"/>
      <c r="Y436" s="11"/>
      <c r="Z436" s="9" t="s">
        <v>261</v>
      </c>
      <c r="AA436" s="9" t="s">
        <v>261</v>
      </c>
      <c r="AB436" s="25">
        <v>1624.3</v>
      </c>
      <c r="AC436" s="12">
        <v>0</v>
      </c>
      <c r="AD436" s="12">
        <v>0</v>
      </c>
      <c r="AE436" s="12">
        <v>0</v>
      </c>
      <c r="AF436" s="12">
        <v>0</v>
      </c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2">
        <v>1624.3</v>
      </c>
      <c r="AR436" s="12">
        <v>0</v>
      </c>
      <c r="AS436" s="12">
        <v>0</v>
      </c>
      <c r="AT436" s="12">
        <v>0</v>
      </c>
      <c r="AU436" s="12">
        <v>0</v>
      </c>
      <c r="AV436" s="12">
        <v>1624.3</v>
      </c>
      <c r="AW436" s="12">
        <v>0</v>
      </c>
      <c r="AX436" s="12">
        <v>0</v>
      </c>
      <c r="AY436" s="12">
        <v>0</v>
      </c>
      <c r="AZ436" s="12">
        <v>0</v>
      </c>
      <c r="BA436" s="9" t="s">
        <v>261</v>
      </c>
    </row>
    <row r="437" spans="2:53" ht="40.5" customHeight="1" x14ac:dyDescent="0.25">
      <c r="B437" s="15" t="s">
        <v>249</v>
      </c>
      <c r="C437" s="15" t="s">
        <v>126</v>
      </c>
      <c r="D437" s="15" t="s">
        <v>45</v>
      </c>
      <c r="E437" s="15" t="s">
        <v>476</v>
      </c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 t="s">
        <v>72</v>
      </c>
      <c r="U437" s="15"/>
      <c r="V437" s="16"/>
      <c r="W437" s="16"/>
      <c r="X437" s="16"/>
      <c r="Y437" s="16"/>
      <c r="Z437" s="14" t="s">
        <v>71</v>
      </c>
      <c r="AA437" s="14" t="s">
        <v>71</v>
      </c>
      <c r="AB437" s="26">
        <v>1624.3</v>
      </c>
      <c r="AC437" s="17">
        <v>0</v>
      </c>
      <c r="AD437" s="17">
        <v>0</v>
      </c>
      <c r="AE437" s="17">
        <v>0</v>
      </c>
      <c r="AF437" s="17">
        <v>0</v>
      </c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7">
        <v>1624.3</v>
      </c>
      <c r="AR437" s="17">
        <v>0</v>
      </c>
      <c r="AS437" s="17">
        <v>0</v>
      </c>
      <c r="AT437" s="17">
        <v>0</v>
      </c>
      <c r="AU437" s="17">
        <v>0</v>
      </c>
      <c r="AV437" s="17">
        <v>1624.3</v>
      </c>
      <c r="AW437" s="17">
        <v>0</v>
      </c>
      <c r="AX437" s="17">
        <v>0</v>
      </c>
      <c r="AY437" s="17">
        <v>0</v>
      </c>
      <c r="AZ437" s="17">
        <v>0</v>
      </c>
      <c r="BA437" s="14" t="s">
        <v>71</v>
      </c>
    </row>
    <row r="438" spans="2:53" ht="37.5" customHeight="1" x14ac:dyDescent="0.25">
      <c r="B438" s="10" t="s">
        <v>249</v>
      </c>
      <c r="C438" s="10" t="s">
        <v>126</v>
      </c>
      <c r="D438" s="10" t="s">
        <v>45</v>
      </c>
      <c r="E438" s="10" t="s">
        <v>477</v>
      </c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1"/>
      <c r="W438" s="11"/>
      <c r="X438" s="11"/>
      <c r="Y438" s="11"/>
      <c r="Z438" s="9" t="s">
        <v>257</v>
      </c>
      <c r="AA438" s="9" t="s">
        <v>257</v>
      </c>
      <c r="AB438" s="25">
        <v>134078.9</v>
      </c>
      <c r="AC438" s="12">
        <v>0</v>
      </c>
      <c r="AD438" s="12">
        <v>134078.9</v>
      </c>
      <c r="AE438" s="12">
        <v>0</v>
      </c>
      <c r="AF438" s="12">
        <v>0</v>
      </c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2">
        <v>134078.9</v>
      </c>
      <c r="AR438" s="12">
        <v>0</v>
      </c>
      <c r="AS438" s="12">
        <v>134078.9</v>
      </c>
      <c r="AT438" s="12">
        <v>0</v>
      </c>
      <c r="AU438" s="12">
        <v>0</v>
      </c>
      <c r="AV438" s="12">
        <v>134078.9</v>
      </c>
      <c r="AW438" s="12">
        <v>0</v>
      </c>
      <c r="AX438" s="12">
        <v>134078.9</v>
      </c>
      <c r="AY438" s="12">
        <v>0</v>
      </c>
      <c r="AZ438" s="12">
        <v>0</v>
      </c>
      <c r="BA438" s="9" t="s">
        <v>257</v>
      </c>
    </row>
    <row r="439" spans="2:53" ht="68.25" customHeight="1" x14ac:dyDescent="0.25">
      <c r="B439" s="15" t="s">
        <v>249</v>
      </c>
      <c r="C439" s="15" t="s">
        <v>126</v>
      </c>
      <c r="D439" s="15" t="s">
        <v>45</v>
      </c>
      <c r="E439" s="15" t="s">
        <v>477</v>
      </c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 t="s">
        <v>28</v>
      </c>
      <c r="U439" s="15"/>
      <c r="V439" s="16"/>
      <c r="W439" s="16"/>
      <c r="X439" s="16"/>
      <c r="Y439" s="16"/>
      <c r="Z439" s="14" t="s">
        <v>27</v>
      </c>
      <c r="AA439" s="14" t="s">
        <v>27</v>
      </c>
      <c r="AB439" s="26">
        <v>14507.8</v>
      </c>
      <c r="AC439" s="17">
        <v>0</v>
      </c>
      <c r="AD439" s="17">
        <v>14507.8</v>
      </c>
      <c r="AE439" s="17">
        <v>0</v>
      </c>
      <c r="AF439" s="17">
        <v>0</v>
      </c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7">
        <v>14507.8</v>
      </c>
      <c r="AR439" s="17">
        <v>0</v>
      </c>
      <c r="AS439" s="17">
        <v>14507.8</v>
      </c>
      <c r="AT439" s="17">
        <v>0</v>
      </c>
      <c r="AU439" s="17">
        <v>0</v>
      </c>
      <c r="AV439" s="17">
        <v>14507.8</v>
      </c>
      <c r="AW439" s="17">
        <v>0</v>
      </c>
      <c r="AX439" s="17">
        <v>14507.8</v>
      </c>
      <c r="AY439" s="17">
        <v>0</v>
      </c>
      <c r="AZ439" s="17">
        <v>0</v>
      </c>
      <c r="BA439" s="14" t="s">
        <v>27</v>
      </c>
    </row>
    <row r="440" spans="2:53" ht="33.75" customHeight="1" x14ac:dyDescent="0.25">
      <c r="B440" s="15" t="s">
        <v>249</v>
      </c>
      <c r="C440" s="15" t="s">
        <v>126</v>
      </c>
      <c r="D440" s="15" t="s">
        <v>45</v>
      </c>
      <c r="E440" s="15" t="s">
        <v>477</v>
      </c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 t="s">
        <v>30</v>
      </c>
      <c r="U440" s="15"/>
      <c r="V440" s="16"/>
      <c r="W440" s="16"/>
      <c r="X440" s="16"/>
      <c r="Y440" s="16"/>
      <c r="Z440" s="14" t="s">
        <v>29</v>
      </c>
      <c r="AA440" s="14" t="s">
        <v>29</v>
      </c>
      <c r="AB440" s="26">
        <v>945</v>
      </c>
      <c r="AC440" s="17">
        <v>0</v>
      </c>
      <c r="AD440" s="17">
        <v>945</v>
      </c>
      <c r="AE440" s="17">
        <v>0</v>
      </c>
      <c r="AF440" s="17">
        <v>0</v>
      </c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7">
        <v>945</v>
      </c>
      <c r="AR440" s="17">
        <v>0</v>
      </c>
      <c r="AS440" s="17">
        <v>945</v>
      </c>
      <c r="AT440" s="17">
        <v>0</v>
      </c>
      <c r="AU440" s="17">
        <v>0</v>
      </c>
      <c r="AV440" s="17">
        <v>945</v>
      </c>
      <c r="AW440" s="17">
        <v>0</v>
      </c>
      <c r="AX440" s="17">
        <v>945</v>
      </c>
      <c r="AY440" s="17">
        <v>0</v>
      </c>
      <c r="AZ440" s="17">
        <v>0</v>
      </c>
      <c r="BA440" s="14" t="s">
        <v>29</v>
      </c>
    </row>
    <row r="441" spans="2:53" ht="33.75" customHeight="1" x14ac:dyDescent="0.25">
      <c r="B441" s="15" t="s">
        <v>249</v>
      </c>
      <c r="C441" s="15" t="s">
        <v>126</v>
      </c>
      <c r="D441" s="15" t="s">
        <v>45</v>
      </c>
      <c r="E441" s="15" t="s">
        <v>477</v>
      </c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 t="s">
        <v>72</v>
      </c>
      <c r="U441" s="15"/>
      <c r="V441" s="16"/>
      <c r="W441" s="16"/>
      <c r="X441" s="16"/>
      <c r="Y441" s="16"/>
      <c r="Z441" s="14" t="s">
        <v>71</v>
      </c>
      <c r="AA441" s="14" t="s">
        <v>71</v>
      </c>
      <c r="AB441" s="26">
        <v>118626.1</v>
      </c>
      <c r="AC441" s="17">
        <v>0</v>
      </c>
      <c r="AD441" s="17">
        <v>118626.1</v>
      </c>
      <c r="AE441" s="17">
        <v>0</v>
      </c>
      <c r="AF441" s="17">
        <v>0</v>
      </c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7">
        <v>118626.1</v>
      </c>
      <c r="AR441" s="17">
        <v>0</v>
      </c>
      <c r="AS441" s="17">
        <v>118626.1</v>
      </c>
      <c r="AT441" s="17">
        <v>0</v>
      </c>
      <c r="AU441" s="17">
        <v>0</v>
      </c>
      <c r="AV441" s="17">
        <v>118626.1</v>
      </c>
      <c r="AW441" s="17">
        <v>0</v>
      </c>
      <c r="AX441" s="17">
        <v>118626.1</v>
      </c>
      <c r="AY441" s="17">
        <v>0</v>
      </c>
      <c r="AZ441" s="17">
        <v>0</v>
      </c>
      <c r="BA441" s="14" t="s">
        <v>71</v>
      </c>
    </row>
    <row r="442" spans="2:53" ht="50.25" customHeight="1" x14ac:dyDescent="0.25">
      <c r="B442" s="10" t="s">
        <v>249</v>
      </c>
      <c r="C442" s="10" t="s">
        <v>126</v>
      </c>
      <c r="D442" s="10" t="s">
        <v>45</v>
      </c>
      <c r="E442" s="10" t="s">
        <v>478</v>
      </c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1"/>
      <c r="W442" s="11"/>
      <c r="X442" s="11"/>
      <c r="Y442" s="11"/>
      <c r="Z442" s="9" t="s">
        <v>262</v>
      </c>
      <c r="AA442" s="9" t="s">
        <v>262</v>
      </c>
      <c r="AB442" s="25">
        <v>13026.5</v>
      </c>
      <c r="AC442" s="12">
        <v>13026.5</v>
      </c>
      <c r="AD442" s="12">
        <v>0</v>
      </c>
      <c r="AE442" s="12">
        <v>0</v>
      </c>
      <c r="AF442" s="12">
        <v>0</v>
      </c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2">
        <v>13026.5</v>
      </c>
      <c r="AR442" s="12">
        <v>13026.5</v>
      </c>
      <c r="AS442" s="12">
        <v>0</v>
      </c>
      <c r="AT442" s="12">
        <v>0</v>
      </c>
      <c r="AU442" s="12">
        <v>0</v>
      </c>
      <c r="AV442" s="12">
        <v>13026.5</v>
      </c>
      <c r="AW442" s="12">
        <v>13026.5</v>
      </c>
      <c r="AX442" s="12">
        <v>0</v>
      </c>
      <c r="AY442" s="12">
        <v>0</v>
      </c>
      <c r="AZ442" s="12">
        <v>0</v>
      </c>
      <c r="BA442" s="9" t="s">
        <v>262</v>
      </c>
    </row>
    <row r="443" spans="2:53" ht="78" customHeight="1" x14ac:dyDescent="0.25">
      <c r="B443" s="15" t="s">
        <v>249</v>
      </c>
      <c r="C443" s="15" t="s">
        <v>126</v>
      </c>
      <c r="D443" s="15" t="s">
        <v>45</v>
      </c>
      <c r="E443" s="15" t="s">
        <v>478</v>
      </c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 t="s">
        <v>28</v>
      </c>
      <c r="U443" s="15"/>
      <c r="V443" s="16"/>
      <c r="W443" s="16"/>
      <c r="X443" s="16"/>
      <c r="Y443" s="16"/>
      <c r="Z443" s="14" t="s">
        <v>27</v>
      </c>
      <c r="AA443" s="14" t="s">
        <v>27</v>
      </c>
      <c r="AB443" s="26">
        <v>898.4</v>
      </c>
      <c r="AC443" s="17">
        <v>898.4</v>
      </c>
      <c r="AD443" s="17">
        <v>0</v>
      </c>
      <c r="AE443" s="17">
        <v>0</v>
      </c>
      <c r="AF443" s="17">
        <v>0</v>
      </c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7">
        <v>898.4</v>
      </c>
      <c r="AR443" s="17">
        <v>898.4</v>
      </c>
      <c r="AS443" s="17">
        <v>0</v>
      </c>
      <c r="AT443" s="17">
        <v>0</v>
      </c>
      <c r="AU443" s="17">
        <v>0</v>
      </c>
      <c r="AV443" s="17">
        <v>898.4</v>
      </c>
      <c r="AW443" s="17">
        <v>898.4</v>
      </c>
      <c r="AX443" s="17">
        <v>0</v>
      </c>
      <c r="AY443" s="17">
        <v>0</v>
      </c>
      <c r="AZ443" s="17">
        <v>0</v>
      </c>
      <c r="BA443" s="14" t="s">
        <v>27</v>
      </c>
    </row>
    <row r="444" spans="2:53" ht="38.25" customHeight="1" x14ac:dyDescent="0.25">
      <c r="B444" s="15" t="s">
        <v>249</v>
      </c>
      <c r="C444" s="15" t="s">
        <v>126</v>
      </c>
      <c r="D444" s="15" t="s">
        <v>45</v>
      </c>
      <c r="E444" s="15" t="s">
        <v>478</v>
      </c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 t="s">
        <v>72</v>
      </c>
      <c r="U444" s="15"/>
      <c r="V444" s="16"/>
      <c r="W444" s="16"/>
      <c r="X444" s="16"/>
      <c r="Y444" s="16"/>
      <c r="Z444" s="14" t="s">
        <v>71</v>
      </c>
      <c r="AA444" s="14" t="s">
        <v>71</v>
      </c>
      <c r="AB444" s="26">
        <v>12128.1</v>
      </c>
      <c r="AC444" s="17">
        <v>12128.1</v>
      </c>
      <c r="AD444" s="17">
        <v>0</v>
      </c>
      <c r="AE444" s="17">
        <v>0</v>
      </c>
      <c r="AF444" s="17">
        <v>0</v>
      </c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7">
        <v>12128.1</v>
      </c>
      <c r="AR444" s="17">
        <v>12128.1</v>
      </c>
      <c r="AS444" s="17">
        <v>0</v>
      </c>
      <c r="AT444" s="17">
        <v>0</v>
      </c>
      <c r="AU444" s="17">
        <v>0</v>
      </c>
      <c r="AV444" s="17">
        <v>12128.1</v>
      </c>
      <c r="AW444" s="17">
        <v>12128.1</v>
      </c>
      <c r="AX444" s="17">
        <v>0</v>
      </c>
      <c r="AY444" s="17">
        <v>0</v>
      </c>
      <c r="AZ444" s="17">
        <v>0</v>
      </c>
      <c r="BA444" s="14" t="s">
        <v>71</v>
      </c>
    </row>
    <row r="445" spans="2:53" ht="60" customHeight="1" x14ac:dyDescent="0.25">
      <c r="B445" s="10" t="s">
        <v>249</v>
      </c>
      <c r="C445" s="10" t="s">
        <v>126</v>
      </c>
      <c r="D445" s="10" t="s">
        <v>45</v>
      </c>
      <c r="E445" s="10" t="s">
        <v>479</v>
      </c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1"/>
      <c r="W445" s="11"/>
      <c r="X445" s="11"/>
      <c r="Y445" s="11"/>
      <c r="Z445" s="9" t="s">
        <v>685</v>
      </c>
      <c r="AA445" s="9" t="s">
        <v>685</v>
      </c>
      <c r="AB445" s="25">
        <v>17239.900000000001</v>
      </c>
      <c r="AC445" s="12">
        <v>9939.7999999999993</v>
      </c>
      <c r="AD445" s="12">
        <v>7300.1</v>
      </c>
      <c r="AE445" s="12">
        <v>0</v>
      </c>
      <c r="AF445" s="12">
        <v>0</v>
      </c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2">
        <v>17227.099999999999</v>
      </c>
      <c r="AR445" s="12">
        <v>9932.4</v>
      </c>
      <c r="AS445" s="12">
        <v>7294.7</v>
      </c>
      <c r="AT445" s="12">
        <v>0</v>
      </c>
      <c r="AU445" s="12">
        <v>0</v>
      </c>
      <c r="AV445" s="12">
        <v>17021.3</v>
      </c>
      <c r="AW445" s="12">
        <v>9843.2999999999993</v>
      </c>
      <c r="AX445" s="12">
        <v>7178</v>
      </c>
      <c r="AY445" s="12">
        <v>0</v>
      </c>
      <c r="AZ445" s="12">
        <v>0</v>
      </c>
      <c r="BA445" s="9" t="s">
        <v>685</v>
      </c>
    </row>
    <row r="446" spans="2:53" ht="31.5" customHeight="1" x14ac:dyDescent="0.25">
      <c r="B446" s="15" t="s">
        <v>249</v>
      </c>
      <c r="C446" s="15" t="s">
        <v>126</v>
      </c>
      <c r="D446" s="15" t="s">
        <v>45</v>
      </c>
      <c r="E446" s="15" t="s">
        <v>479</v>
      </c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 t="s">
        <v>30</v>
      </c>
      <c r="U446" s="15"/>
      <c r="V446" s="16"/>
      <c r="W446" s="16"/>
      <c r="X446" s="16"/>
      <c r="Y446" s="16"/>
      <c r="Z446" s="14" t="s">
        <v>29</v>
      </c>
      <c r="AA446" s="14" t="s">
        <v>29</v>
      </c>
      <c r="AB446" s="26">
        <v>258.60000000000002</v>
      </c>
      <c r="AC446" s="17">
        <v>85</v>
      </c>
      <c r="AD446" s="17">
        <v>173.6</v>
      </c>
      <c r="AE446" s="17">
        <v>0</v>
      </c>
      <c r="AF446" s="17">
        <v>0</v>
      </c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7">
        <v>258.60000000000002</v>
      </c>
      <c r="AR446" s="17">
        <v>85</v>
      </c>
      <c r="AS446" s="17">
        <v>173.6</v>
      </c>
      <c r="AT446" s="17">
        <v>0</v>
      </c>
      <c r="AU446" s="17">
        <v>0</v>
      </c>
      <c r="AV446" s="17">
        <v>258.60000000000002</v>
      </c>
      <c r="AW446" s="17">
        <v>85</v>
      </c>
      <c r="AX446" s="17">
        <v>173.6</v>
      </c>
      <c r="AY446" s="17">
        <v>0</v>
      </c>
      <c r="AZ446" s="17">
        <v>0</v>
      </c>
      <c r="BA446" s="14" t="s">
        <v>29</v>
      </c>
    </row>
    <row r="447" spans="2:53" ht="37.5" customHeight="1" x14ac:dyDescent="0.25">
      <c r="B447" s="15" t="s">
        <v>249</v>
      </c>
      <c r="C447" s="15" t="s">
        <v>126</v>
      </c>
      <c r="D447" s="15" t="s">
        <v>45</v>
      </c>
      <c r="E447" s="15" t="s">
        <v>479</v>
      </c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 t="s">
        <v>72</v>
      </c>
      <c r="U447" s="15"/>
      <c r="V447" s="16"/>
      <c r="W447" s="16"/>
      <c r="X447" s="16"/>
      <c r="Y447" s="16"/>
      <c r="Z447" s="14" t="s">
        <v>71</v>
      </c>
      <c r="AA447" s="14" t="s">
        <v>71</v>
      </c>
      <c r="AB447" s="26">
        <v>16981.3</v>
      </c>
      <c r="AC447" s="17">
        <v>9854.7999999999993</v>
      </c>
      <c r="AD447" s="17">
        <v>7126.5</v>
      </c>
      <c r="AE447" s="17">
        <v>0</v>
      </c>
      <c r="AF447" s="17">
        <v>0</v>
      </c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7">
        <v>16968.5</v>
      </c>
      <c r="AR447" s="17">
        <v>9847.4</v>
      </c>
      <c r="AS447" s="17">
        <v>7121.1</v>
      </c>
      <c r="AT447" s="17">
        <v>0</v>
      </c>
      <c r="AU447" s="17">
        <v>0</v>
      </c>
      <c r="AV447" s="17">
        <v>16762.7</v>
      </c>
      <c r="AW447" s="17">
        <v>9758.2999999999993</v>
      </c>
      <c r="AX447" s="17">
        <v>7004.4</v>
      </c>
      <c r="AY447" s="17">
        <v>0</v>
      </c>
      <c r="AZ447" s="17">
        <v>0</v>
      </c>
      <c r="BA447" s="14" t="s">
        <v>71</v>
      </c>
    </row>
    <row r="448" spans="2:53" ht="165.75" customHeight="1" x14ac:dyDescent="0.25">
      <c r="B448" s="10" t="s">
        <v>249</v>
      </c>
      <c r="C448" s="10" t="s">
        <v>126</v>
      </c>
      <c r="D448" s="10" t="s">
        <v>45</v>
      </c>
      <c r="E448" s="10" t="s">
        <v>480</v>
      </c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1"/>
      <c r="W448" s="11"/>
      <c r="X448" s="11"/>
      <c r="Y448" s="11"/>
      <c r="Z448" s="19" t="s">
        <v>263</v>
      </c>
      <c r="AA448" s="19" t="s">
        <v>263</v>
      </c>
      <c r="AB448" s="25">
        <v>3227.3</v>
      </c>
      <c r="AC448" s="12">
        <v>0</v>
      </c>
      <c r="AD448" s="12">
        <v>2471.1</v>
      </c>
      <c r="AE448" s="12">
        <v>756.2</v>
      </c>
      <c r="AF448" s="12">
        <v>0</v>
      </c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2">
        <v>3244.8</v>
      </c>
      <c r="AR448" s="12">
        <v>0</v>
      </c>
      <c r="AS448" s="12">
        <v>2484.5</v>
      </c>
      <c r="AT448" s="12">
        <v>760.3</v>
      </c>
      <c r="AU448" s="12">
        <v>0</v>
      </c>
      <c r="AV448" s="12">
        <v>3508.3</v>
      </c>
      <c r="AW448" s="12">
        <v>0</v>
      </c>
      <c r="AX448" s="12">
        <v>2686.3</v>
      </c>
      <c r="AY448" s="12">
        <v>822</v>
      </c>
      <c r="AZ448" s="12">
        <v>0</v>
      </c>
      <c r="BA448" s="19" t="s">
        <v>263</v>
      </c>
    </row>
    <row r="449" spans="2:53" ht="66" customHeight="1" x14ac:dyDescent="0.25">
      <c r="B449" s="15" t="s">
        <v>249</v>
      </c>
      <c r="C449" s="15" t="s">
        <v>126</v>
      </c>
      <c r="D449" s="15" t="s">
        <v>45</v>
      </c>
      <c r="E449" s="15" t="s">
        <v>480</v>
      </c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 t="s">
        <v>28</v>
      </c>
      <c r="U449" s="15"/>
      <c r="V449" s="16"/>
      <c r="W449" s="16"/>
      <c r="X449" s="16"/>
      <c r="Y449" s="16"/>
      <c r="Z449" s="14" t="s">
        <v>27</v>
      </c>
      <c r="AA449" s="14" t="s">
        <v>27</v>
      </c>
      <c r="AB449" s="26">
        <v>9.1999999999999993</v>
      </c>
      <c r="AC449" s="17">
        <v>0</v>
      </c>
      <c r="AD449" s="17">
        <v>0</v>
      </c>
      <c r="AE449" s="17">
        <v>9.1999999999999993</v>
      </c>
      <c r="AF449" s="17">
        <v>0</v>
      </c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7">
        <v>9.1999999999999993</v>
      </c>
      <c r="AR449" s="17">
        <v>0</v>
      </c>
      <c r="AS449" s="17">
        <v>0</v>
      </c>
      <c r="AT449" s="17">
        <v>9.1999999999999993</v>
      </c>
      <c r="AU449" s="17">
        <v>0</v>
      </c>
      <c r="AV449" s="17">
        <v>9.1999999999999993</v>
      </c>
      <c r="AW449" s="17">
        <v>0</v>
      </c>
      <c r="AX449" s="17">
        <v>0</v>
      </c>
      <c r="AY449" s="17">
        <v>9.1999999999999993</v>
      </c>
      <c r="AZ449" s="17">
        <v>0</v>
      </c>
      <c r="BA449" s="14" t="s">
        <v>27</v>
      </c>
    </row>
    <row r="450" spans="2:53" ht="33" customHeight="1" x14ac:dyDescent="0.25">
      <c r="B450" s="15" t="s">
        <v>249</v>
      </c>
      <c r="C450" s="15" t="s">
        <v>126</v>
      </c>
      <c r="D450" s="15" t="s">
        <v>45</v>
      </c>
      <c r="E450" s="15" t="s">
        <v>480</v>
      </c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 t="s">
        <v>30</v>
      </c>
      <c r="U450" s="15"/>
      <c r="V450" s="16"/>
      <c r="W450" s="16"/>
      <c r="X450" s="16"/>
      <c r="Y450" s="16"/>
      <c r="Z450" s="14" t="s">
        <v>29</v>
      </c>
      <c r="AA450" s="14" t="s">
        <v>29</v>
      </c>
      <c r="AB450" s="26">
        <v>3160.6</v>
      </c>
      <c r="AC450" s="17">
        <v>0</v>
      </c>
      <c r="AD450" s="17">
        <v>2413.6</v>
      </c>
      <c r="AE450" s="17">
        <v>747</v>
      </c>
      <c r="AF450" s="17">
        <v>0</v>
      </c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7">
        <v>3178.1</v>
      </c>
      <c r="AR450" s="17">
        <v>0</v>
      </c>
      <c r="AS450" s="17">
        <v>2427</v>
      </c>
      <c r="AT450" s="17">
        <v>751.1</v>
      </c>
      <c r="AU450" s="17">
        <v>0</v>
      </c>
      <c r="AV450" s="17">
        <v>3441.6</v>
      </c>
      <c r="AW450" s="17">
        <v>0</v>
      </c>
      <c r="AX450" s="17">
        <v>2628.8</v>
      </c>
      <c r="AY450" s="17">
        <v>812.8</v>
      </c>
      <c r="AZ450" s="17">
        <v>0</v>
      </c>
      <c r="BA450" s="14" t="s">
        <v>29</v>
      </c>
    </row>
    <row r="451" spans="2:53" ht="24" customHeight="1" x14ac:dyDescent="0.25">
      <c r="B451" s="15" t="s">
        <v>249</v>
      </c>
      <c r="C451" s="15" t="s">
        <v>126</v>
      </c>
      <c r="D451" s="15" t="s">
        <v>45</v>
      </c>
      <c r="E451" s="15" t="s">
        <v>480</v>
      </c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 t="s">
        <v>32</v>
      </c>
      <c r="U451" s="15"/>
      <c r="V451" s="16"/>
      <c r="W451" s="16"/>
      <c r="X451" s="16"/>
      <c r="Y451" s="16"/>
      <c r="Z451" s="14" t="s">
        <v>31</v>
      </c>
      <c r="AA451" s="14" t="s">
        <v>31</v>
      </c>
      <c r="AB451" s="26">
        <v>57.5</v>
      </c>
      <c r="AC451" s="17">
        <v>0</v>
      </c>
      <c r="AD451" s="17">
        <v>57.5</v>
      </c>
      <c r="AE451" s="17">
        <v>0</v>
      </c>
      <c r="AF451" s="17">
        <v>0</v>
      </c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7">
        <v>57.5</v>
      </c>
      <c r="AR451" s="17">
        <v>0</v>
      </c>
      <c r="AS451" s="17">
        <v>57.5</v>
      </c>
      <c r="AT451" s="17">
        <v>0</v>
      </c>
      <c r="AU451" s="17">
        <v>0</v>
      </c>
      <c r="AV451" s="17">
        <v>57.5</v>
      </c>
      <c r="AW451" s="17">
        <v>0</v>
      </c>
      <c r="AX451" s="17">
        <v>57.5</v>
      </c>
      <c r="AY451" s="17">
        <v>0</v>
      </c>
      <c r="AZ451" s="17">
        <v>0</v>
      </c>
      <c r="BA451" s="14" t="s">
        <v>31</v>
      </c>
    </row>
    <row r="452" spans="2:53" ht="55.5" customHeight="1" x14ac:dyDescent="0.25">
      <c r="B452" s="10" t="s">
        <v>249</v>
      </c>
      <c r="C452" s="10" t="s">
        <v>126</v>
      </c>
      <c r="D452" s="10" t="s">
        <v>45</v>
      </c>
      <c r="E452" s="10" t="s">
        <v>348</v>
      </c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1"/>
      <c r="W452" s="11"/>
      <c r="X452" s="11"/>
      <c r="Y452" s="11"/>
      <c r="Z452" s="9" t="s">
        <v>92</v>
      </c>
      <c r="AA452" s="9" t="s">
        <v>92</v>
      </c>
      <c r="AB452" s="25">
        <v>2579.5</v>
      </c>
      <c r="AC452" s="12">
        <v>0</v>
      </c>
      <c r="AD452" s="12">
        <v>0</v>
      </c>
      <c r="AE452" s="12">
        <v>2579.5</v>
      </c>
      <c r="AF452" s="12">
        <v>0</v>
      </c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2">
        <v>3452.9</v>
      </c>
      <c r="AR452" s="12">
        <v>0</v>
      </c>
      <c r="AS452" s="12">
        <v>0</v>
      </c>
      <c r="AT452" s="12">
        <v>3452.9</v>
      </c>
      <c r="AU452" s="12">
        <v>0</v>
      </c>
      <c r="AV452" s="12">
        <v>2030</v>
      </c>
      <c r="AW452" s="12">
        <v>0</v>
      </c>
      <c r="AX452" s="12">
        <v>0</v>
      </c>
      <c r="AY452" s="12">
        <v>2030</v>
      </c>
      <c r="AZ452" s="12">
        <v>0</v>
      </c>
      <c r="BA452" s="9" t="s">
        <v>92</v>
      </c>
    </row>
    <row r="453" spans="2:53" ht="51" customHeight="1" x14ac:dyDescent="0.25">
      <c r="B453" s="10" t="s">
        <v>249</v>
      </c>
      <c r="C453" s="10" t="s">
        <v>126</v>
      </c>
      <c r="D453" s="10" t="s">
        <v>45</v>
      </c>
      <c r="E453" s="10" t="s">
        <v>349</v>
      </c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1"/>
      <c r="W453" s="11"/>
      <c r="X453" s="11"/>
      <c r="Y453" s="11"/>
      <c r="Z453" s="9" t="s">
        <v>93</v>
      </c>
      <c r="AA453" s="9" t="s">
        <v>93</v>
      </c>
      <c r="AB453" s="25">
        <v>2579.5</v>
      </c>
      <c r="AC453" s="12">
        <v>0</v>
      </c>
      <c r="AD453" s="12">
        <v>0</v>
      </c>
      <c r="AE453" s="12">
        <v>2579.5</v>
      </c>
      <c r="AF453" s="12">
        <v>0</v>
      </c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2">
        <v>3452.9</v>
      </c>
      <c r="AR453" s="12">
        <v>0</v>
      </c>
      <c r="AS453" s="12">
        <v>0</v>
      </c>
      <c r="AT453" s="12">
        <v>3452.9</v>
      </c>
      <c r="AU453" s="12">
        <v>0</v>
      </c>
      <c r="AV453" s="12">
        <v>2030</v>
      </c>
      <c r="AW453" s="12">
        <v>0</v>
      </c>
      <c r="AX453" s="12">
        <v>0</v>
      </c>
      <c r="AY453" s="12">
        <v>2030</v>
      </c>
      <c r="AZ453" s="12">
        <v>0</v>
      </c>
      <c r="BA453" s="9" t="s">
        <v>93</v>
      </c>
    </row>
    <row r="454" spans="2:53" ht="41.25" customHeight="1" x14ac:dyDescent="0.25">
      <c r="B454" s="15" t="s">
        <v>249</v>
      </c>
      <c r="C454" s="15" t="s">
        <v>126</v>
      </c>
      <c r="D454" s="15" t="s">
        <v>45</v>
      </c>
      <c r="E454" s="15" t="s">
        <v>349</v>
      </c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 t="s">
        <v>72</v>
      </c>
      <c r="U454" s="15"/>
      <c r="V454" s="16"/>
      <c r="W454" s="16"/>
      <c r="X454" s="16"/>
      <c r="Y454" s="16"/>
      <c r="Z454" s="14" t="s">
        <v>71</v>
      </c>
      <c r="AA454" s="14" t="s">
        <v>71</v>
      </c>
      <c r="AB454" s="26">
        <v>2579.5</v>
      </c>
      <c r="AC454" s="17">
        <v>0</v>
      </c>
      <c r="AD454" s="17">
        <v>0</v>
      </c>
      <c r="AE454" s="17">
        <v>2579.5</v>
      </c>
      <c r="AF454" s="17">
        <v>0</v>
      </c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7">
        <v>3452.9</v>
      </c>
      <c r="AR454" s="17">
        <v>0</v>
      </c>
      <c r="AS454" s="17">
        <v>0</v>
      </c>
      <c r="AT454" s="17">
        <v>3452.9</v>
      </c>
      <c r="AU454" s="17">
        <v>0</v>
      </c>
      <c r="AV454" s="17">
        <v>2030</v>
      </c>
      <c r="AW454" s="17">
        <v>0</v>
      </c>
      <c r="AX454" s="17">
        <v>0</v>
      </c>
      <c r="AY454" s="17">
        <v>2030</v>
      </c>
      <c r="AZ454" s="17">
        <v>0</v>
      </c>
      <c r="BA454" s="14" t="s">
        <v>71</v>
      </c>
    </row>
    <row r="455" spans="2:53" ht="22.5" customHeight="1" x14ac:dyDescent="0.25">
      <c r="B455" s="4" t="s">
        <v>249</v>
      </c>
      <c r="C455" s="4" t="s">
        <v>126</v>
      </c>
      <c r="D455" s="4" t="s">
        <v>97</v>
      </c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6"/>
      <c r="W455" s="6"/>
      <c r="X455" s="6"/>
      <c r="Y455" s="6"/>
      <c r="Z455" s="5" t="s">
        <v>264</v>
      </c>
      <c r="AA455" s="5" t="s">
        <v>264</v>
      </c>
      <c r="AB455" s="24">
        <v>26226.1</v>
      </c>
      <c r="AC455" s="7">
        <v>0</v>
      </c>
      <c r="AD455" s="7">
        <v>0</v>
      </c>
      <c r="AE455" s="7">
        <v>530.4</v>
      </c>
      <c r="AF455" s="7">
        <v>0</v>
      </c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7">
        <v>25695.7</v>
      </c>
      <c r="AR455" s="7">
        <v>0</v>
      </c>
      <c r="AS455" s="7">
        <v>0</v>
      </c>
      <c r="AT455" s="7">
        <v>0</v>
      </c>
      <c r="AU455" s="7">
        <v>0</v>
      </c>
      <c r="AV455" s="7">
        <v>27122.799999999999</v>
      </c>
      <c r="AW455" s="7">
        <v>0</v>
      </c>
      <c r="AX455" s="7">
        <v>0</v>
      </c>
      <c r="AY455" s="7">
        <v>1427.1</v>
      </c>
      <c r="AZ455" s="7">
        <v>0</v>
      </c>
      <c r="BA455" s="5" t="s">
        <v>264</v>
      </c>
    </row>
    <row r="456" spans="2:53" ht="39.75" customHeight="1" x14ac:dyDescent="0.25">
      <c r="B456" s="10" t="s">
        <v>249</v>
      </c>
      <c r="C456" s="10" t="s">
        <v>126</v>
      </c>
      <c r="D456" s="10" t="s">
        <v>97</v>
      </c>
      <c r="E456" s="10" t="s">
        <v>467</v>
      </c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1"/>
      <c r="W456" s="11"/>
      <c r="X456" s="11"/>
      <c r="Y456" s="11"/>
      <c r="Z456" s="9" t="s">
        <v>253</v>
      </c>
      <c r="AA456" s="9" t="s">
        <v>253</v>
      </c>
      <c r="AB456" s="25">
        <v>25695.7</v>
      </c>
      <c r="AC456" s="12">
        <v>0</v>
      </c>
      <c r="AD456" s="12">
        <v>0</v>
      </c>
      <c r="AE456" s="12">
        <v>0</v>
      </c>
      <c r="AF456" s="12">
        <v>0</v>
      </c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2">
        <v>25695.7</v>
      </c>
      <c r="AR456" s="12">
        <v>0</v>
      </c>
      <c r="AS456" s="12">
        <v>0</v>
      </c>
      <c r="AT456" s="12">
        <v>0</v>
      </c>
      <c r="AU456" s="12">
        <v>0</v>
      </c>
      <c r="AV456" s="12">
        <v>25695.7</v>
      </c>
      <c r="AW456" s="12">
        <v>0</v>
      </c>
      <c r="AX456" s="12">
        <v>0</v>
      </c>
      <c r="AY456" s="12">
        <v>0</v>
      </c>
      <c r="AZ456" s="12">
        <v>0</v>
      </c>
      <c r="BA456" s="9" t="s">
        <v>253</v>
      </c>
    </row>
    <row r="457" spans="2:53" ht="42" customHeight="1" x14ac:dyDescent="0.25">
      <c r="B457" s="10" t="s">
        <v>249</v>
      </c>
      <c r="C457" s="10" t="s">
        <v>126</v>
      </c>
      <c r="D457" s="10" t="s">
        <v>97</v>
      </c>
      <c r="E457" s="10" t="s">
        <v>481</v>
      </c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1"/>
      <c r="W457" s="11"/>
      <c r="X457" s="11"/>
      <c r="Y457" s="11"/>
      <c r="Z457" s="9" t="s">
        <v>265</v>
      </c>
      <c r="AA457" s="9" t="s">
        <v>265</v>
      </c>
      <c r="AB457" s="25">
        <v>25695.7</v>
      </c>
      <c r="AC457" s="12">
        <v>0</v>
      </c>
      <c r="AD457" s="12">
        <v>0</v>
      </c>
      <c r="AE457" s="12">
        <v>0</v>
      </c>
      <c r="AF457" s="12">
        <v>0</v>
      </c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2">
        <v>25695.7</v>
      </c>
      <c r="AR457" s="12">
        <v>0</v>
      </c>
      <c r="AS457" s="12">
        <v>0</v>
      </c>
      <c r="AT457" s="12">
        <v>0</v>
      </c>
      <c r="AU457" s="12">
        <v>0</v>
      </c>
      <c r="AV457" s="12">
        <v>25695.7</v>
      </c>
      <c r="AW457" s="12">
        <v>0</v>
      </c>
      <c r="AX457" s="12">
        <v>0</v>
      </c>
      <c r="AY457" s="12">
        <v>0</v>
      </c>
      <c r="AZ457" s="12">
        <v>0</v>
      </c>
      <c r="BA457" s="9" t="s">
        <v>265</v>
      </c>
    </row>
    <row r="458" spans="2:53" ht="39.75" customHeight="1" x14ac:dyDescent="0.25">
      <c r="B458" s="10" t="s">
        <v>249</v>
      </c>
      <c r="C458" s="10" t="s">
        <v>126</v>
      </c>
      <c r="D458" s="10" t="s">
        <v>97</v>
      </c>
      <c r="E458" s="10" t="s">
        <v>482</v>
      </c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1"/>
      <c r="W458" s="11"/>
      <c r="X458" s="11"/>
      <c r="Y458" s="11"/>
      <c r="Z458" s="9" t="s">
        <v>88</v>
      </c>
      <c r="AA458" s="9" t="s">
        <v>88</v>
      </c>
      <c r="AB458" s="25">
        <v>25575.7</v>
      </c>
      <c r="AC458" s="12">
        <v>0</v>
      </c>
      <c r="AD458" s="12">
        <v>0</v>
      </c>
      <c r="AE458" s="12">
        <v>0</v>
      </c>
      <c r="AF458" s="12">
        <v>0</v>
      </c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2">
        <v>25575.7</v>
      </c>
      <c r="AR458" s="12">
        <v>0</v>
      </c>
      <c r="AS458" s="12">
        <v>0</v>
      </c>
      <c r="AT458" s="12">
        <v>0</v>
      </c>
      <c r="AU458" s="12">
        <v>0</v>
      </c>
      <c r="AV458" s="12">
        <v>25575.7</v>
      </c>
      <c r="AW458" s="12">
        <v>0</v>
      </c>
      <c r="AX458" s="12">
        <v>0</v>
      </c>
      <c r="AY458" s="12">
        <v>0</v>
      </c>
      <c r="AZ458" s="12">
        <v>0</v>
      </c>
      <c r="BA458" s="9" t="s">
        <v>88</v>
      </c>
    </row>
    <row r="459" spans="2:53" ht="23.25" customHeight="1" x14ac:dyDescent="0.25">
      <c r="B459" s="10" t="s">
        <v>249</v>
      </c>
      <c r="C459" s="10" t="s">
        <v>126</v>
      </c>
      <c r="D459" s="10" t="s">
        <v>97</v>
      </c>
      <c r="E459" s="10" t="s">
        <v>483</v>
      </c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1"/>
      <c r="W459" s="11"/>
      <c r="X459" s="11"/>
      <c r="Y459" s="11"/>
      <c r="Z459" s="9" t="s">
        <v>266</v>
      </c>
      <c r="AA459" s="9" t="s">
        <v>266</v>
      </c>
      <c r="AB459" s="25">
        <v>25575.7</v>
      </c>
      <c r="AC459" s="12">
        <v>0</v>
      </c>
      <c r="AD459" s="12">
        <v>0</v>
      </c>
      <c r="AE459" s="12">
        <v>0</v>
      </c>
      <c r="AF459" s="12">
        <v>0</v>
      </c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2">
        <v>25575.7</v>
      </c>
      <c r="AR459" s="12">
        <v>0</v>
      </c>
      <c r="AS459" s="12">
        <v>0</v>
      </c>
      <c r="AT459" s="12">
        <v>0</v>
      </c>
      <c r="AU459" s="12">
        <v>0</v>
      </c>
      <c r="AV459" s="12">
        <v>25575.7</v>
      </c>
      <c r="AW459" s="12">
        <v>0</v>
      </c>
      <c r="AX459" s="12">
        <v>0</v>
      </c>
      <c r="AY459" s="12">
        <v>0</v>
      </c>
      <c r="AZ459" s="12">
        <v>0</v>
      </c>
      <c r="BA459" s="9" t="s">
        <v>266</v>
      </c>
    </row>
    <row r="460" spans="2:53" ht="36" customHeight="1" x14ac:dyDescent="0.25">
      <c r="B460" s="15" t="s">
        <v>249</v>
      </c>
      <c r="C460" s="15" t="s">
        <v>126</v>
      </c>
      <c r="D460" s="15" t="s">
        <v>97</v>
      </c>
      <c r="E460" s="15" t="s">
        <v>483</v>
      </c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 t="s">
        <v>72</v>
      </c>
      <c r="U460" s="15"/>
      <c r="V460" s="16"/>
      <c r="W460" s="16"/>
      <c r="X460" s="16"/>
      <c r="Y460" s="16"/>
      <c r="Z460" s="14" t="s">
        <v>71</v>
      </c>
      <c r="AA460" s="14" t="s">
        <v>71</v>
      </c>
      <c r="AB460" s="26">
        <v>25575.7</v>
      </c>
      <c r="AC460" s="17">
        <v>0</v>
      </c>
      <c r="AD460" s="17">
        <v>0</v>
      </c>
      <c r="AE460" s="17">
        <v>0</v>
      </c>
      <c r="AF460" s="17">
        <v>0</v>
      </c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7">
        <v>25575.7</v>
      </c>
      <c r="AR460" s="17">
        <v>0</v>
      </c>
      <c r="AS460" s="17">
        <v>0</v>
      </c>
      <c r="AT460" s="17">
        <v>0</v>
      </c>
      <c r="AU460" s="17">
        <v>0</v>
      </c>
      <c r="AV460" s="17">
        <v>25575.7</v>
      </c>
      <c r="AW460" s="17">
        <v>0</v>
      </c>
      <c r="AX460" s="17">
        <v>0</v>
      </c>
      <c r="AY460" s="17">
        <v>0</v>
      </c>
      <c r="AZ460" s="17">
        <v>0</v>
      </c>
      <c r="BA460" s="14" t="s">
        <v>71</v>
      </c>
    </row>
    <row r="461" spans="2:53" ht="36" customHeight="1" x14ac:dyDescent="0.25">
      <c r="B461" s="10" t="s">
        <v>249</v>
      </c>
      <c r="C461" s="10" t="s">
        <v>126</v>
      </c>
      <c r="D461" s="10" t="s">
        <v>97</v>
      </c>
      <c r="E461" s="10" t="s">
        <v>484</v>
      </c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1"/>
      <c r="W461" s="11"/>
      <c r="X461" s="11"/>
      <c r="Y461" s="11"/>
      <c r="Z461" s="9" t="s">
        <v>267</v>
      </c>
      <c r="AA461" s="9" t="s">
        <v>267</v>
      </c>
      <c r="AB461" s="25">
        <v>120</v>
      </c>
      <c r="AC461" s="12">
        <v>0</v>
      </c>
      <c r="AD461" s="12">
        <v>0</v>
      </c>
      <c r="AE461" s="12">
        <v>0</v>
      </c>
      <c r="AF461" s="12">
        <v>0</v>
      </c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2">
        <v>120</v>
      </c>
      <c r="AR461" s="12">
        <v>0</v>
      </c>
      <c r="AS461" s="12">
        <v>0</v>
      </c>
      <c r="AT461" s="12">
        <v>0</v>
      </c>
      <c r="AU461" s="12">
        <v>0</v>
      </c>
      <c r="AV461" s="12">
        <v>120</v>
      </c>
      <c r="AW461" s="12">
        <v>0</v>
      </c>
      <c r="AX461" s="12">
        <v>0</v>
      </c>
      <c r="AY461" s="12">
        <v>0</v>
      </c>
      <c r="AZ461" s="12">
        <v>0</v>
      </c>
      <c r="BA461" s="9" t="s">
        <v>267</v>
      </c>
    </row>
    <row r="462" spans="2:53" ht="39" customHeight="1" x14ac:dyDescent="0.25">
      <c r="B462" s="10" t="s">
        <v>249</v>
      </c>
      <c r="C462" s="10" t="s">
        <v>126</v>
      </c>
      <c r="D462" s="10" t="s">
        <v>97</v>
      </c>
      <c r="E462" s="10" t="s">
        <v>485</v>
      </c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1"/>
      <c r="W462" s="11"/>
      <c r="X462" s="11"/>
      <c r="Y462" s="11"/>
      <c r="Z462" s="9" t="s">
        <v>268</v>
      </c>
      <c r="AA462" s="9" t="s">
        <v>268</v>
      </c>
      <c r="AB462" s="25">
        <v>120</v>
      </c>
      <c r="AC462" s="12">
        <v>0</v>
      </c>
      <c r="AD462" s="12">
        <v>0</v>
      </c>
      <c r="AE462" s="12">
        <v>0</v>
      </c>
      <c r="AF462" s="12">
        <v>0</v>
      </c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2">
        <v>120</v>
      </c>
      <c r="AR462" s="12">
        <v>0</v>
      </c>
      <c r="AS462" s="12">
        <v>0</v>
      </c>
      <c r="AT462" s="12">
        <v>0</v>
      </c>
      <c r="AU462" s="12">
        <v>0</v>
      </c>
      <c r="AV462" s="12">
        <v>120</v>
      </c>
      <c r="AW462" s="12">
        <v>0</v>
      </c>
      <c r="AX462" s="12">
        <v>0</v>
      </c>
      <c r="AY462" s="12">
        <v>0</v>
      </c>
      <c r="AZ462" s="12">
        <v>0</v>
      </c>
      <c r="BA462" s="9" t="s">
        <v>268</v>
      </c>
    </row>
    <row r="463" spans="2:53" ht="39.75" customHeight="1" x14ac:dyDescent="0.25">
      <c r="B463" s="15" t="s">
        <v>249</v>
      </c>
      <c r="C463" s="15" t="s">
        <v>126</v>
      </c>
      <c r="D463" s="15" t="s">
        <v>97</v>
      </c>
      <c r="E463" s="15" t="s">
        <v>485</v>
      </c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 t="s">
        <v>72</v>
      </c>
      <c r="U463" s="15"/>
      <c r="V463" s="16"/>
      <c r="W463" s="16"/>
      <c r="X463" s="16"/>
      <c r="Y463" s="16"/>
      <c r="Z463" s="14" t="s">
        <v>71</v>
      </c>
      <c r="AA463" s="14" t="s">
        <v>71</v>
      </c>
      <c r="AB463" s="26">
        <v>120</v>
      </c>
      <c r="AC463" s="17">
        <v>0</v>
      </c>
      <c r="AD463" s="17">
        <v>0</v>
      </c>
      <c r="AE463" s="17">
        <v>0</v>
      </c>
      <c r="AF463" s="17">
        <v>0</v>
      </c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7">
        <v>120</v>
      </c>
      <c r="AR463" s="17">
        <v>0</v>
      </c>
      <c r="AS463" s="17">
        <v>0</v>
      </c>
      <c r="AT463" s="17">
        <v>0</v>
      </c>
      <c r="AU463" s="17">
        <v>0</v>
      </c>
      <c r="AV463" s="17">
        <v>120</v>
      </c>
      <c r="AW463" s="17">
        <v>0</v>
      </c>
      <c r="AX463" s="17">
        <v>0</v>
      </c>
      <c r="AY463" s="17">
        <v>0</v>
      </c>
      <c r="AZ463" s="17">
        <v>0</v>
      </c>
      <c r="BA463" s="14" t="s">
        <v>71</v>
      </c>
    </row>
    <row r="464" spans="2:53" ht="48.75" customHeight="1" x14ac:dyDescent="0.25">
      <c r="B464" s="10" t="s">
        <v>249</v>
      </c>
      <c r="C464" s="10" t="s">
        <v>126</v>
      </c>
      <c r="D464" s="10" t="s">
        <v>97</v>
      </c>
      <c r="E464" s="10" t="s">
        <v>348</v>
      </c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1"/>
      <c r="W464" s="11"/>
      <c r="X464" s="11"/>
      <c r="Y464" s="11"/>
      <c r="Z464" s="9" t="s">
        <v>92</v>
      </c>
      <c r="AA464" s="9" t="s">
        <v>92</v>
      </c>
      <c r="AB464" s="25">
        <v>530.4</v>
      </c>
      <c r="AC464" s="12">
        <v>0</v>
      </c>
      <c r="AD464" s="12">
        <v>0</v>
      </c>
      <c r="AE464" s="12">
        <v>530.4</v>
      </c>
      <c r="AF464" s="12">
        <v>0</v>
      </c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2">
        <v>0</v>
      </c>
      <c r="AR464" s="12">
        <v>0</v>
      </c>
      <c r="AS464" s="12">
        <v>0</v>
      </c>
      <c r="AT464" s="12">
        <v>0</v>
      </c>
      <c r="AU464" s="12">
        <v>0</v>
      </c>
      <c r="AV464" s="12">
        <v>1427.1</v>
      </c>
      <c r="AW464" s="12">
        <v>0</v>
      </c>
      <c r="AX464" s="12">
        <v>0</v>
      </c>
      <c r="AY464" s="12">
        <v>1427.1</v>
      </c>
      <c r="AZ464" s="12">
        <v>0</v>
      </c>
      <c r="BA464" s="9" t="s">
        <v>92</v>
      </c>
    </row>
    <row r="465" spans="2:53" ht="57.75" customHeight="1" x14ac:dyDescent="0.25">
      <c r="B465" s="10" t="s">
        <v>249</v>
      </c>
      <c r="C465" s="10" t="s">
        <v>126</v>
      </c>
      <c r="D465" s="10" t="s">
        <v>97</v>
      </c>
      <c r="E465" s="10" t="s">
        <v>349</v>
      </c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1"/>
      <c r="W465" s="11"/>
      <c r="X465" s="11"/>
      <c r="Y465" s="11"/>
      <c r="Z465" s="9" t="s">
        <v>93</v>
      </c>
      <c r="AA465" s="9" t="s">
        <v>93</v>
      </c>
      <c r="AB465" s="25">
        <v>530.4</v>
      </c>
      <c r="AC465" s="12">
        <v>0</v>
      </c>
      <c r="AD465" s="12">
        <v>0</v>
      </c>
      <c r="AE465" s="12">
        <v>530.4</v>
      </c>
      <c r="AF465" s="12">
        <v>0</v>
      </c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2">
        <v>0</v>
      </c>
      <c r="AR465" s="12">
        <v>0</v>
      </c>
      <c r="AS465" s="12">
        <v>0</v>
      </c>
      <c r="AT465" s="12">
        <v>0</v>
      </c>
      <c r="AU465" s="12">
        <v>0</v>
      </c>
      <c r="AV465" s="12">
        <v>1427.1</v>
      </c>
      <c r="AW465" s="12">
        <v>0</v>
      </c>
      <c r="AX465" s="12">
        <v>0</v>
      </c>
      <c r="AY465" s="12">
        <v>1427.1</v>
      </c>
      <c r="AZ465" s="12">
        <v>0</v>
      </c>
      <c r="BA465" s="9" t="s">
        <v>93</v>
      </c>
    </row>
    <row r="466" spans="2:53" ht="36" customHeight="1" x14ac:dyDescent="0.25">
      <c r="B466" s="15" t="s">
        <v>249</v>
      </c>
      <c r="C466" s="15" t="s">
        <v>126</v>
      </c>
      <c r="D466" s="15" t="s">
        <v>97</v>
      </c>
      <c r="E466" s="15" t="s">
        <v>349</v>
      </c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 t="s">
        <v>72</v>
      </c>
      <c r="U466" s="15"/>
      <c r="V466" s="16"/>
      <c r="W466" s="16"/>
      <c r="X466" s="16"/>
      <c r="Y466" s="16"/>
      <c r="Z466" s="14" t="s">
        <v>71</v>
      </c>
      <c r="AA466" s="14" t="s">
        <v>71</v>
      </c>
      <c r="AB466" s="26">
        <v>530.4</v>
      </c>
      <c r="AC466" s="17">
        <v>0</v>
      </c>
      <c r="AD466" s="17">
        <v>0</v>
      </c>
      <c r="AE466" s="17">
        <v>530.4</v>
      </c>
      <c r="AF466" s="17">
        <v>0</v>
      </c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7">
        <v>0</v>
      </c>
      <c r="AR466" s="17">
        <v>0</v>
      </c>
      <c r="AS466" s="17">
        <v>0</v>
      </c>
      <c r="AT466" s="17">
        <v>0</v>
      </c>
      <c r="AU466" s="17">
        <v>0</v>
      </c>
      <c r="AV466" s="17">
        <v>1427.1</v>
      </c>
      <c r="AW466" s="17">
        <v>0</v>
      </c>
      <c r="AX466" s="17">
        <v>0</v>
      </c>
      <c r="AY466" s="17">
        <v>1427.1</v>
      </c>
      <c r="AZ466" s="17">
        <v>0</v>
      </c>
      <c r="BA466" s="14" t="s">
        <v>71</v>
      </c>
    </row>
    <row r="467" spans="2:53" ht="17.100000000000001" customHeight="1" x14ac:dyDescent="0.25">
      <c r="B467" s="4" t="s">
        <v>249</v>
      </c>
      <c r="C467" s="4" t="s">
        <v>126</v>
      </c>
      <c r="D467" s="4" t="s">
        <v>126</v>
      </c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6"/>
      <c r="W467" s="6"/>
      <c r="X467" s="6"/>
      <c r="Y467" s="6"/>
      <c r="Z467" s="5" t="s">
        <v>197</v>
      </c>
      <c r="AA467" s="5" t="s">
        <v>197</v>
      </c>
      <c r="AB467" s="24">
        <v>7452.2</v>
      </c>
      <c r="AC467" s="7">
        <v>0</v>
      </c>
      <c r="AD467" s="7">
        <v>6097.3</v>
      </c>
      <c r="AE467" s="7">
        <v>0</v>
      </c>
      <c r="AF467" s="7">
        <v>0</v>
      </c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7">
        <v>7506.4</v>
      </c>
      <c r="AR467" s="7">
        <v>0</v>
      </c>
      <c r="AS467" s="7">
        <v>6097.3</v>
      </c>
      <c r="AT467" s="7">
        <v>0</v>
      </c>
      <c r="AU467" s="7">
        <v>0</v>
      </c>
      <c r="AV467" s="7">
        <v>7564.1</v>
      </c>
      <c r="AW467" s="7">
        <v>0</v>
      </c>
      <c r="AX467" s="7">
        <v>6097.3</v>
      </c>
      <c r="AY467" s="7">
        <v>0</v>
      </c>
      <c r="AZ467" s="7">
        <v>0</v>
      </c>
      <c r="BA467" s="5" t="s">
        <v>197</v>
      </c>
    </row>
    <row r="468" spans="2:53" ht="38.25" customHeight="1" x14ac:dyDescent="0.25">
      <c r="B468" s="10" t="s">
        <v>249</v>
      </c>
      <c r="C468" s="10" t="s">
        <v>126</v>
      </c>
      <c r="D468" s="10" t="s">
        <v>126</v>
      </c>
      <c r="E468" s="10" t="s">
        <v>467</v>
      </c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1"/>
      <c r="W468" s="11"/>
      <c r="X468" s="11"/>
      <c r="Y468" s="11"/>
      <c r="Z468" s="9" t="s">
        <v>253</v>
      </c>
      <c r="AA468" s="9" t="s">
        <v>253</v>
      </c>
      <c r="AB468" s="25">
        <v>7452.2</v>
      </c>
      <c r="AC468" s="12">
        <v>0</v>
      </c>
      <c r="AD468" s="12">
        <v>6097.3</v>
      </c>
      <c r="AE468" s="12">
        <v>0</v>
      </c>
      <c r="AF468" s="12">
        <v>0</v>
      </c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2">
        <v>7506.4</v>
      </c>
      <c r="AR468" s="12">
        <v>0</v>
      </c>
      <c r="AS468" s="12">
        <v>6097.3</v>
      </c>
      <c r="AT468" s="12">
        <v>0</v>
      </c>
      <c r="AU468" s="12">
        <v>0</v>
      </c>
      <c r="AV468" s="12">
        <v>7564.1</v>
      </c>
      <c r="AW468" s="12">
        <v>0</v>
      </c>
      <c r="AX468" s="12">
        <v>6097.3</v>
      </c>
      <c r="AY468" s="12">
        <v>0</v>
      </c>
      <c r="AZ468" s="12">
        <v>0</v>
      </c>
      <c r="BA468" s="9" t="s">
        <v>253</v>
      </c>
    </row>
    <row r="469" spans="2:53" ht="53.25" customHeight="1" x14ac:dyDescent="0.25">
      <c r="B469" s="10" t="s">
        <v>249</v>
      </c>
      <c r="C469" s="10" t="s">
        <v>126</v>
      </c>
      <c r="D469" s="10" t="s">
        <v>126</v>
      </c>
      <c r="E469" s="10" t="s">
        <v>486</v>
      </c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1"/>
      <c r="W469" s="11"/>
      <c r="X469" s="11"/>
      <c r="Y469" s="11"/>
      <c r="Z469" s="9" t="s">
        <v>269</v>
      </c>
      <c r="AA469" s="9" t="s">
        <v>269</v>
      </c>
      <c r="AB469" s="25">
        <v>7452.2</v>
      </c>
      <c r="AC469" s="12">
        <v>0</v>
      </c>
      <c r="AD469" s="12">
        <v>6097.3</v>
      </c>
      <c r="AE469" s="12">
        <v>0</v>
      </c>
      <c r="AF469" s="12">
        <v>0</v>
      </c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2">
        <v>7506.4</v>
      </c>
      <c r="AR469" s="12">
        <v>0</v>
      </c>
      <c r="AS469" s="12">
        <v>6097.3</v>
      </c>
      <c r="AT469" s="12">
        <v>0</v>
      </c>
      <c r="AU469" s="12">
        <v>0</v>
      </c>
      <c r="AV469" s="12">
        <v>7564.1</v>
      </c>
      <c r="AW469" s="12">
        <v>0</v>
      </c>
      <c r="AX469" s="12">
        <v>6097.3</v>
      </c>
      <c r="AY469" s="12">
        <v>0</v>
      </c>
      <c r="AZ469" s="12">
        <v>0</v>
      </c>
      <c r="BA469" s="9" t="s">
        <v>269</v>
      </c>
    </row>
    <row r="470" spans="2:53" ht="33.75" customHeight="1" x14ac:dyDescent="0.25">
      <c r="B470" s="10" t="s">
        <v>249</v>
      </c>
      <c r="C470" s="10" t="s">
        <v>126</v>
      </c>
      <c r="D470" s="10" t="s">
        <v>126</v>
      </c>
      <c r="E470" s="10" t="s">
        <v>487</v>
      </c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1"/>
      <c r="W470" s="11"/>
      <c r="X470" s="11"/>
      <c r="Y470" s="11"/>
      <c r="Z470" s="9" t="s">
        <v>270</v>
      </c>
      <c r="AA470" s="9" t="s">
        <v>270</v>
      </c>
      <c r="AB470" s="25">
        <v>7452.2</v>
      </c>
      <c r="AC470" s="12">
        <v>0</v>
      </c>
      <c r="AD470" s="12">
        <v>6097.3</v>
      </c>
      <c r="AE470" s="12">
        <v>0</v>
      </c>
      <c r="AF470" s="12">
        <v>0</v>
      </c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2">
        <v>7506.4</v>
      </c>
      <c r="AR470" s="12">
        <v>0</v>
      </c>
      <c r="AS470" s="12">
        <v>6097.3</v>
      </c>
      <c r="AT470" s="12">
        <v>0</v>
      </c>
      <c r="AU470" s="12">
        <v>0</v>
      </c>
      <c r="AV470" s="12">
        <v>7564.1</v>
      </c>
      <c r="AW470" s="12">
        <v>0</v>
      </c>
      <c r="AX470" s="12">
        <v>6097.3</v>
      </c>
      <c r="AY470" s="12">
        <v>0</v>
      </c>
      <c r="AZ470" s="12">
        <v>0</v>
      </c>
      <c r="BA470" s="9" t="s">
        <v>270</v>
      </c>
    </row>
    <row r="471" spans="2:53" ht="40.5" customHeight="1" x14ac:dyDescent="0.25">
      <c r="B471" s="10" t="s">
        <v>249</v>
      </c>
      <c r="C471" s="10" t="s">
        <v>126</v>
      </c>
      <c r="D471" s="10" t="s">
        <v>126</v>
      </c>
      <c r="E471" s="10" t="s">
        <v>488</v>
      </c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1"/>
      <c r="W471" s="11"/>
      <c r="X471" s="11"/>
      <c r="Y471" s="11"/>
      <c r="Z471" s="9" t="s">
        <v>271</v>
      </c>
      <c r="AA471" s="9" t="s">
        <v>271</v>
      </c>
      <c r="AB471" s="25">
        <v>1354.9</v>
      </c>
      <c r="AC471" s="12">
        <v>0</v>
      </c>
      <c r="AD471" s="12">
        <v>0</v>
      </c>
      <c r="AE471" s="12">
        <v>0</v>
      </c>
      <c r="AF471" s="12">
        <v>0</v>
      </c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2">
        <v>1409.1</v>
      </c>
      <c r="AR471" s="12">
        <v>0</v>
      </c>
      <c r="AS471" s="12">
        <v>0</v>
      </c>
      <c r="AT471" s="12">
        <v>0</v>
      </c>
      <c r="AU471" s="12">
        <v>0</v>
      </c>
      <c r="AV471" s="12">
        <v>1466.8</v>
      </c>
      <c r="AW471" s="12">
        <v>0</v>
      </c>
      <c r="AX471" s="12">
        <v>0</v>
      </c>
      <c r="AY471" s="12">
        <v>0</v>
      </c>
      <c r="AZ471" s="12">
        <v>0</v>
      </c>
      <c r="BA471" s="9" t="s">
        <v>271</v>
      </c>
    </row>
    <row r="472" spans="2:53" ht="42" customHeight="1" x14ac:dyDescent="0.25">
      <c r="B472" s="15" t="s">
        <v>249</v>
      </c>
      <c r="C472" s="15" t="s">
        <v>126</v>
      </c>
      <c r="D472" s="15" t="s">
        <v>126</v>
      </c>
      <c r="E472" s="15" t="s">
        <v>488</v>
      </c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 t="s">
        <v>72</v>
      </c>
      <c r="U472" s="15"/>
      <c r="V472" s="16"/>
      <c r="W472" s="16"/>
      <c r="X472" s="16"/>
      <c r="Y472" s="16"/>
      <c r="Z472" s="14" t="s">
        <v>71</v>
      </c>
      <c r="AA472" s="14" t="s">
        <v>71</v>
      </c>
      <c r="AB472" s="26">
        <v>1354.9</v>
      </c>
      <c r="AC472" s="17">
        <v>0</v>
      </c>
      <c r="AD472" s="17">
        <v>0</v>
      </c>
      <c r="AE472" s="17">
        <v>0</v>
      </c>
      <c r="AF472" s="17">
        <v>0</v>
      </c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7">
        <v>1409.1</v>
      </c>
      <c r="AR472" s="17">
        <v>0</v>
      </c>
      <c r="AS472" s="17">
        <v>0</v>
      </c>
      <c r="AT472" s="17">
        <v>0</v>
      </c>
      <c r="AU472" s="17">
        <v>0</v>
      </c>
      <c r="AV472" s="17">
        <v>1466.8</v>
      </c>
      <c r="AW472" s="17">
        <v>0</v>
      </c>
      <c r="AX472" s="17">
        <v>0</v>
      </c>
      <c r="AY472" s="17">
        <v>0</v>
      </c>
      <c r="AZ472" s="17">
        <v>0</v>
      </c>
      <c r="BA472" s="14" t="s">
        <v>71</v>
      </c>
    </row>
    <row r="473" spans="2:53" ht="25.5" customHeight="1" x14ac:dyDescent="0.25">
      <c r="B473" s="10" t="s">
        <v>249</v>
      </c>
      <c r="C473" s="10" t="s">
        <v>126</v>
      </c>
      <c r="D473" s="10" t="s">
        <v>126</v>
      </c>
      <c r="E473" s="10" t="s">
        <v>489</v>
      </c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1"/>
      <c r="W473" s="11"/>
      <c r="X473" s="11"/>
      <c r="Y473" s="11"/>
      <c r="Z473" s="9" t="s">
        <v>272</v>
      </c>
      <c r="AA473" s="9" t="s">
        <v>272</v>
      </c>
      <c r="AB473" s="25">
        <v>6097.3</v>
      </c>
      <c r="AC473" s="12">
        <v>0</v>
      </c>
      <c r="AD473" s="12">
        <v>6097.3</v>
      </c>
      <c r="AE473" s="12">
        <v>0</v>
      </c>
      <c r="AF473" s="12">
        <v>0</v>
      </c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2">
        <v>6097.3</v>
      </c>
      <c r="AR473" s="12">
        <v>0</v>
      </c>
      <c r="AS473" s="12">
        <v>6097.3</v>
      </c>
      <c r="AT473" s="12">
        <v>0</v>
      </c>
      <c r="AU473" s="12">
        <v>0</v>
      </c>
      <c r="AV473" s="12">
        <v>6097.3</v>
      </c>
      <c r="AW473" s="12">
        <v>0</v>
      </c>
      <c r="AX473" s="12">
        <v>6097.3</v>
      </c>
      <c r="AY473" s="12">
        <v>0</v>
      </c>
      <c r="AZ473" s="12">
        <v>0</v>
      </c>
      <c r="BA473" s="9" t="s">
        <v>272</v>
      </c>
    </row>
    <row r="474" spans="2:53" ht="36" customHeight="1" x14ac:dyDescent="0.25">
      <c r="B474" s="15" t="s">
        <v>249</v>
      </c>
      <c r="C474" s="15" t="s">
        <v>126</v>
      </c>
      <c r="D474" s="15" t="s">
        <v>126</v>
      </c>
      <c r="E474" s="15" t="s">
        <v>489</v>
      </c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 t="s">
        <v>30</v>
      </c>
      <c r="U474" s="15"/>
      <c r="V474" s="16"/>
      <c r="W474" s="16"/>
      <c r="X474" s="16"/>
      <c r="Y474" s="16"/>
      <c r="Z474" s="14" t="s">
        <v>29</v>
      </c>
      <c r="AA474" s="14" t="s">
        <v>29</v>
      </c>
      <c r="AB474" s="26">
        <v>2041.1</v>
      </c>
      <c r="AC474" s="17">
        <v>0</v>
      </c>
      <c r="AD474" s="17">
        <v>2041.1</v>
      </c>
      <c r="AE474" s="17">
        <v>0</v>
      </c>
      <c r="AF474" s="17">
        <v>0</v>
      </c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7">
        <v>2041.1</v>
      </c>
      <c r="AR474" s="17">
        <v>0</v>
      </c>
      <c r="AS474" s="17">
        <v>2041.1</v>
      </c>
      <c r="AT474" s="17">
        <v>0</v>
      </c>
      <c r="AU474" s="17">
        <v>0</v>
      </c>
      <c r="AV474" s="17">
        <v>2041.1</v>
      </c>
      <c r="AW474" s="17">
        <v>0</v>
      </c>
      <c r="AX474" s="17">
        <v>2041.1</v>
      </c>
      <c r="AY474" s="17">
        <v>0</v>
      </c>
      <c r="AZ474" s="17">
        <v>0</v>
      </c>
      <c r="BA474" s="14" t="s">
        <v>29</v>
      </c>
    </row>
    <row r="475" spans="2:53" ht="24.75" customHeight="1" x14ac:dyDescent="0.25">
      <c r="B475" s="15" t="s">
        <v>249</v>
      </c>
      <c r="C475" s="15" t="s">
        <v>126</v>
      </c>
      <c r="D475" s="15" t="s">
        <v>126</v>
      </c>
      <c r="E475" s="15" t="s">
        <v>489</v>
      </c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 t="s">
        <v>219</v>
      </c>
      <c r="U475" s="15"/>
      <c r="V475" s="16"/>
      <c r="W475" s="16"/>
      <c r="X475" s="16"/>
      <c r="Y475" s="16"/>
      <c r="Z475" s="14" t="s">
        <v>218</v>
      </c>
      <c r="AA475" s="14" t="s">
        <v>218</v>
      </c>
      <c r="AB475" s="26">
        <v>300</v>
      </c>
      <c r="AC475" s="17">
        <v>0</v>
      </c>
      <c r="AD475" s="17">
        <v>300</v>
      </c>
      <c r="AE475" s="17">
        <v>0</v>
      </c>
      <c r="AF475" s="17">
        <v>0</v>
      </c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7">
        <v>300</v>
      </c>
      <c r="AR475" s="17">
        <v>0</v>
      </c>
      <c r="AS475" s="17">
        <v>300</v>
      </c>
      <c r="AT475" s="17">
        <v>0</v>
      </c>
      <c r="AU475" s="17">
        <v>0</v>
      </c>
      <c r="AV475" s="17">
        <v>300</v>
      </c>
      <c r="AW475" s="17">
        <v>0</v>
      </c>
      <c r="AX475" s="17">
        <v>300</v>
      </c>
      <c r="AY475" s="17">
        <v>0</v>
      </c>
      <c r="AZ475" s="17">
        <v>0</v>
      </c>
      <c r="BA475" s="14" t="s">
        <v>218</v>
      </c>
    </row>
    <row r="476" spans="2:53" ht="36.75" customHeight="1" x14ac:dyDescent="0.25">
      <c r="B476" s="15" t="s">
        <v>249</v>
      </c>
      <c r="C476" s="15" t="s">
        <v>126</v>
      </c>
      <c r="D476" s="15" t="s">
        <v>126</v>
      </c>
      <c r="E476" s="15" t="s">
        <v>489</v>
      </c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 t="s">
        <v>72</v>
      </c>
      <c r="U476" s="15"/>
      <c r="V476" s="16"/>
      <c r="W476" s="16"/>
      <c r="X476" s="16"/>
      <c r="Y476" s="16"/>
      <c r="Z476" s="14" t="s">
        <v>71</v>
      </c>
      <c r="AA476" s="14" t="s">
        <v>71</v>
      </c>
      <c r="AB476" s="26">
        <v>3541.2</v>
      </c>
      <c r="AC476" s="17">
        <v>0</v>
      </c>
      <c r="AD476" s="17">
        <v>3541.2</v>
      </c>
      <c r="AE476" s="17">
        <v>0</v>
      </c>
      <c r="AF476" s="17">
        <v>0</v>
      </c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7">
        <v>3541.2</v>
      </c>
      <c r="AR476" s="17">
        <v>0</v>
      </c>
      <c r="AS476" s="17">
        <v>3541.2</v>
      </c>
      <c r="AT476" s="17">
        <v>0</v>
      </c>
      <c r="AU476" s="17">
        <v>0</v>
      </c>
      <c r="AV476" s="17">
        <v>3541.2</v>
      </c>
      <c r="AW476" s="17">
        <v>0</v>
      </c>
      <c r="AX476" s="17">
        <v>3541.2</v>
      </c>
      <c r="AY476" s="17">
        <v>0</v>
      </c>
      <c r="AZ476" s="17">
        <v>0</v>
      </c>
      <c r="BA476" s="14" t="s">
        <v>71</v>
      </c>
    </row>
    <row r="477" spans="2:53" ht="27" customHeight="1" x14ac:dyDescent="0.25">
      <c r="B477" s="15" t="s">
        <v>249</v>
      </c>
      <c r="C477" s="15" t="s">
        <v>126</v>
      </c>
      <c r="D477" s="15" t="s">
        <v>126</v>
      </c>
      <c r="E477" s="15" t="s">
        <v>489</v>
      </c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 t="s">
        <v>32</v>
      </c>
      <c r="U477" s="15"/>
      <c r="V477" s="16"/>
      <c r="W477" s="16"/>
      <c r="X477" s="16"/>
      <c r="Y477" s="16"/>
      <c r="Z477" s="14" t="s">
        <v>31</v>
      </c>
      <c r="AA477" s="14" t="s">
        <v>31</v>
      </c>
      <c r="AB477" s="26">
        <v>215</v>
      </c>
      <c r="AC477" s="17">
        <v>0</v>
      </c>
      <c r="AD477" s="17">
        <v>215</v>
      </c>
      <c r="AE477" s="17">
        <v>0</v>
      </c>
      <c r="AF477" s="17">
        <v>0</v>
      </c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7">
        <v>215</v>
      </c>
      <c r="AR477" s="17">
        <v>0</v>
      </c>
      <c r="AS477" s="17">
        <v>215</v>
      </c>
      <c r="AT477" s="17">
        <v>0</v>
      </c>
      <c r="AU477" s="17">
        <v>0</v>
      </c>
      <c r="AV477" s="17">
        <v>215</v>
      </c>
      <c r="AW477" s="17">
        <v>0</v>
      </c>
      <c r="AX477" s="17">
        <v>215</v>
      </c>
      <c r="AY477" s="17">
        <v>0</v>
      </c>
      <c r="AZ477" s="17">
        <v>0</v>
      </c>
      <c r="BA477" s="14" t="s">
        <v>31</v>
      </c>
    </row>
    <row r="478" spans="2:53" ht="24" customHeight="1" x14ac:dyDescent="0.25">
      <c r="B478" s="4" t="s">
        <v>249</v>
      </c>
      <c r="C478" s="4" t="s">
        <v>126</v>
      </c>
      <c r="D478" s="4" t="s">
        <v>99</v>
      </c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6"/>
      <c r="W478" s="6"/>
      <c r="X478" s="6"/>
      <c r="Y478" s="6"/>
      <c r="Z478" s="5" t="s">
        <v>273</v>
      </c>
      <c r="AA478" s="5" t="s">
        <v>273</v>
      </c>
      <c r="AB478" s="24">
        <v>12726.9</v>
      </c>
      <c r="AC478" s="7">
        <v>0</v>
      </c>
      <c r="AD478" s="7">
        <v>299.5</v>
      </c>
      <c r="AE478" s="7">
        <v>0</v>
      </c>
      <c r="AF478" s="7">
        <v>0</v>
      </c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7">
        <v>12327.5</v>
      </c>
      <c r="AR478" s="7">
        <v>0</v>
      </c>
      <c r="AS478" s="7">
        <v>255.5</v>
      </c>
      <c r="AT478" s="7">
        <v>0</v>
      </c>
      <c r="AU478" s="7">
        <v>0</v>
      </c>
      <c r="AV478" s="7">
        <v>12301.5</v>
      </c>
      <c r="AW478" s="7">
        <v>0</v>
      </c>
      <c r="AX478" s="7">
        <v>229.5</v>
      </c>
      <c r="AY478" s="7">
        <v>0</v>
      </c>
      <c r="AZ478" s="7">
        <v>0</v>
      </c>
      <c r="BA478" s="5" t="s">
        <v>273</v>
      </c>
    </row>
    <row r="479" spans="2:53" ht="39" customHeight="1" x14ac:dyDescent="0.25">
      <c r="B479" s="10" t="s">
        <v>249</v>
      </c>
      <c r="C479" s="10" t="s">
        <v>126</v>
      </c>
      <c r="D479" s="10" t="s">
        <v>99</v>
      </c>
      <c r="E479" s="10" t="s">
        <v>467</v>
      </c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1"/>
      <c r="W479" s="11"/>
      <c r="X479" s="11"/>
      <c r="Y479" s="11"/>
      <c r="Z479" s="9" t="s">
        <v>253</v>
      </c>
      <c r="AA479" s="9" t="s">
        <v>253</v>
      </c>
      <c r="AB479" s="25">
        <v>12726.9</v>
      </c>
      <c r="AC479" s="12">
        <v>0</v>
      </c>
      <c r="AD479" s="12">
        <v>299.5</v>
      </c>
      <c r="AE479" s="12">
        <v>0</v>
      </c>
      <c r="AF479" s="12">
        <v>0</v>
      </c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2">
        <v>12327.5</v>
      </c>
      <c r="AR479" s="12">
        <v>0</v>
      </c>
      <c r="AS479" s="12">
        <v>255.5</v>
      </c>
      <c r="AT479" s="12">
        <v>0</v>
      </c>
      <c r="AU479" s="12">
        <v>0</v>
      </c>
      <c r="AV479" s="12">
        <v>12301.5</v>
      </c>
      <c r="AW479" s="12">
        <v>0</v>
      </c>
      <c r="AX479" s="12">
        <v>229.5</v>
      </c>
      <c r="AY479" s="12">
        <v>0</v>
      </c>
      <c r="AZ479" s="12">
        <v>0</v>
      </c>
      <c r="BA479" s="9" t="s">
        <v>253</v>
      </c>
    </row>
    <row r="480" spans="2:53" ht="59.25" customHeight="1" x14ac:dyDescent="0.25">
      <c r="B480" s="10" t="s">
        <v>249</v>
      </c>
      <c r="C480" s="10" t="s">
        <v>126</v>
      </c>
      <c r="D480" s="10" t="s">
        <v>99</v>
      </c>
      <c r="E480" s="10" t="s">
        <v>490</v>
      </c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1"/>
      <c r="W480" s="11"/>
      <c r="X480" s="11"/>
      <c r="Y480" s="11"/>
      <c r="Z480" s="9" t="s">
        <v>274</v>
      </c>
      <c r="AA480" s="9" t="s">
        <v>274</v>
      </c>
      <c r="AB480" s="25">
        <v>12538.4</v>
      </c>
      <c r="AC480" s="12">
        <v>0</v>
      </c>
      <c r="AD480" s="12">
        <v>111</v>
      </c>
      <c r="AE480" s="12">
        <v>0</v>
      </c>
      <c r="AF480" s="12">
        <v>0</v>
      </c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2">
        <v>12139</v>
      </c>
      <c r="AR480" s="12">
        <v>0</v>
      </c>
      <c r="AS480" s="12">
        <v>67</v>
      </c>
      <c r="AT480" s="12">
        <v>0</v>
      </c>
      <c r="AU480" s="12">
        <v>0</v>
      </c>
      <c r="AV480" s="12">
        <v>12113</v>
      </c>
      <c r="AW480" s="12">
        <v>0</v>
      </c>
      <c r="AX480" s="12">
        <v>41</v>
      </c>
      <c r="AY480" s="12">
        <v>0</v>
      </c>
      <c r="AZ480" s="12">
        <v>0</v>
      </c>
      <c r="BA480" s="9" t="s">
        <v>274</v>
      </c>
    </row>
    <row r="481" spans="2:53" ht="53.25" customHeight="1" x14ac:dyDescent="0.25">
      <c r="B481" s="10" t="s">
        <v>249</v>
      </c>
      <c r="C481" s="10" t="s">
        <v>126</v>
      </c>
      <c r="D481" s="10" t="s">
        <v>99</v>
      </c>
      <c r="E481" s="10" t="s">
        <v>491</v>
      </c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1"/>
      <c r="W481" s="11"/>
      <c r="X481" s="11"/>
      <c r="Y481" s="11"/>
      <c r="Z481" s="9" t="s">
        <v>275</v>
      </c>
      <c r="AA481" s="9" t="s">
        <v>275</v>
      </c>
      <c r="AB481" s="25">
        <v>3389.7</v>
      </c>
      <c r="AC481" s="12">
        <v>0</v>
      </c>
      <c r="AD481" s="12">
        <v>0</v>
      </c>
      <c r="AE481" s="12">
        <v>0</v>
      </c>
      <c r="AF481" s="12">
        <v>0</v>
      </c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2">
        <v>3034.3</v>
      </c>
      <c r="AR481" s="12">
        <v>0</v>
      </c>
      <c r="AS481" s="12">
        <v>0</v>
      </c>
      <c r="AT481" s="12">
        <v>0</v>
      </c>
      <c r="AU481" s="12">
        <v>0</v>
      </c>
      <c r="AV481" s="12">
        <v>3034.3</v>
      </c>
      <c r="AW481" s="12">
        <v>0</v>
      </c>
      <c r="AX481" s="12">
        <v>0</v>
      </c>
      <c r="AY481" s="12">
        <v>0</v>
      </c>
      <c r="AZ481" s="12">
        <v>0</v>
      </c>
      <c r="BA481" s="9" t="s">
        <v>275</v>
      </c>
    </row>
    <row r="482" spans="2:53" ht="36" customHeight="1" x14ac:dyDescent="0.25">
      <c r="B482" s="10" t="s">
        <v>249</v>
      </c>
      <c r="C482" s="10" t="s">
        <v>126</v>
      </c>
      <c r="D482" s="10" t="s">
        <v>99</v>
      </c>
      <c r="E482" s="10" t="s">
        <v>492</v>
      </c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1"/>
      <c r="W482" s="11"/>
      <c r="X482" s="11"/>
      <c r="Y482" s="11"/>
      <c r="Z482" s="9" t="s">
        <v>26</v>
      </c>
      <c r="AA482" s="9" t="s">
        <v>26</v>
      </c>
      <c r="AB482" s="25">
        <v>3389.7</v>
      </c>
      <c r="AC482" s="12">
        <v>0</v>
      </c>
      <c r="AD482" s="12">
        <v>0</v>
      </c>
      <c r="AE482" s="12">
        <v>0</v>
      </c>
      <c r="AF482" s="12">
        <v>0</v>
      </c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2">
        <v>3034.3</v>
      </c>
      <c r="AR482" s="12">
        <v>0</v>
      </c>
      <c r="AS482" s="12">
        <v>0</v>
      </c>
      <c r="AT482" s="12">
        <v>0</v>
      </c>
      <c r="AU482" s="12">
        <v>0</v>
      </c>
      <c r="AV482" s="12">
        <v>3034.3</v>
      </c>
      <c r="AW482" s="12">
        <v>0</v>
      </c>
      <c r="AX482" s="12">
        <v>0</v>
      </c>
      <c r="AY482" s="12">
        <v>0</v>
      </c>
      <c r="AZ482" s="12">
        <v>0</v>
      </c>
      <c r="BA482" s="9" t="s">
        <v>26</v>
      </c>
    </row>
    <row r="483" spans="2:53" ht="72" customHeight="1" x14ac:dyDescent="0.25">
      <c r="B483" s="15" t="s">
        <v>249</v>
      </c>
      <c r="C483" s="15" t="s">
        <v>126</v>
      </c>
      <c r="D483" s="15" t="s">
        <v>99</v>
      </c>
      <c r="E483" s="15" t="s">
        <v>492</v>
      </c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 t="s">
        <v>28</v>
      </c>
      <c r="U483" s="15"/>
      <c r="V483" s="16"/>
      <c r="W483" s="16"/>
      <c r="X483" s="16"/>
      <c r="Y483" s="16"/>
      <c r="Z483" s="14" t="s">
        <v>27</v>
      </c>
      <c r="AA483" s="14" t="s">
        <v>27</v>
      </c>
      <c r="AB483" s="26">
        <v>3034.3</v>
      </c>
      <c r="AC483" s="17">
        <v>0</v>
      </c>
      <c r="AD483" s="17">
        <v>0</v>
      </c>
      <c r="AE483" s="17">
        <v>0</v>
      </c>
      <c r="AF483" s="17">
        <v>0</v>
      </c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7">
        <v>3034.3</v>
      </c>
      <c r="AR483" s="17">
        <v>0</v>
      </c>
      <c r="AS483" s="17">
        <v>0</v>
      </c>
      <c r="AT483" s="17">
        <v>0</v>
      </c>
      <c r="AU483" s="17">
        <v>0</v>
      </c>
      <c r="AV483" s="17">
        <v>3034.3</v>
      </c>
      <c r="AW483" s="17">
        <v>0</v>
      </c>
      <c r="AX483" s="17">
        <v>0</v>
      </c>
      <c r="AY483" s="17">
        <v>0</v>
      </c>
      <c r="AZ483" s="17">
        <v>0</v>
      </c>
      <c r="BA483" s="14" t="s">
        <v>27</v>
      </c>
    </row>
    <row r="484" spans="2:53" ht="32.25" customHeight="1" x14ac:dyDescent="0.25">
      <c r="B484" s="15" t="s">
        <v>249</v>
      </c>
      <c r="C484" s="15" t="s">
        <v>126</v>
      </c>
      <c r="D484" s="15" t="s">
        <v>99</v>
      </c>
      <c r="E484" s="15" t="s">
        <v>492</v>
      </c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 t="s">
        <v>30</v>
      </c>
      <c r="U484" s="15"/>
      <c r="V484" s="16"/>
      <c r="W484" s="16"/>
      <c r="X484" s="16"/>
      <c r="Y484" s="16"/>
      <c r="Z484" s="14" t="s">
        <v>29</v>
      </c>
      <c r="AA484" s="14" t="s">
        <v>29</v>
      </c>
      <c r="AB484" s="26">
        <v>355.4</v>
      </c>
      <c r="AC484" s="17">
        <v>0</v>
      </c>
      <c r="AD484" s="17">
        <v>0</v>
      </c>
      <c r="AE484" s="17">
        <v>0</v>
      </c>
      <c r="AF484" s="17">
        <v>0</v>
      </c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7">
        <v>0</v>
      </c>
      <c r="AR484" s="17">
        <v>0</v>
      </c>
      <c r="AS484" s="17">
        <v>0</v>
      </c>
      <c r="AT484" s="17">
        <v>0</v>
      </c>
      <c r="AU484" s="17">
        <v>0</v>
      </c>
      <c r="AV484" s="17">
        <v>0</v>
      </c>
      <c r="AW484" s="17">
        <v>0</v>
      </c>
      <c r="AX484" s="17">
        <v>0</v>
      </c>
      <c r="AY484" s="17">
        <v>0</v>
      </c>
      <c r="AZ484" s="17">
        <v>0</v>
      </c>
      <c r="BA484" s="14" t="s">
        <v>29</v>
      </c>
    </row>
    <row r="485" spans="2:53" ht="41.25" customHeight="1" x14ac:dyDescent="0.25">
      <c r="B485" s="10" t="s">
        <v>249</v>
      </c>
      <c r="C485" s="10" t="s">
        <v>126</v>
      </c>
      <c r="D485" s="10" t="s">
        <v>99</v>
      </c>
      <c r="E485" s="10" t="s">
        <v>493</v>
      </c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1"/>
      <c r="W485" s="11"/>
      <c r="X485" s="11"/>
      <c r="Y485" s="11"/>
      <c r="Z485" s="9" t="s">
        <v>88</v>
      </c>
      <c r="AA485" s="9" t="s">
        <v>88</v>
      </c>
      <c r="AB485" s="25">
        <v>9148.7000000000007</v>
      </c>
      <c r="AC485" s="12">
        <v>0</v>
      </c>
      <c r="AD485" s="12">
        <v>111</v>
      </c>
      <c r="AE485" s="12">
        <v>0</v>
      </c>
      <c r="AF485" s="12">
        <v>0</v>
      </c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2">
        <v>9104.7000000000007</v>
      </c>
      <c r="AR485" s="12">
        <v>0</v>
      </c>
      <c r="AS485" s="12">
        <v>67</v>
      </c>
      <c r="AT485" s="12">
        <v>0</v>
      </c>
      <c r="AU485" s="12">
        <v>0</v>
      </c>
      <c r="AV485" s="12">
        <v>9078.7000000000007</v>
      </c>
      <c r="AW485" s="12">
        <v>0</v>
      </c>
      <c r="AX485" s="12">
        <v>41</v>
      </c>
      <c r="AY485" s="12">
        <v>0</v>
      </c>
      <c r="AZ485" s="12">
        <v>0</v>
      </c>
      <c r="BA485" s="9" t="s">
        <v>88</v>
      </c>
    </row>
    <row r="486" spans="2:53" ht="48.75" customHeight="1" x14ac:dyDescent="0.25">
      <c r="B486" s="10" t="s">
        <v>249</v>
      </c>
      <c r="C486" s="10" t="s">
        <v>126</v>
      </c>
      <c r="D486" s="10" t="s">
        <v>99</v>
      </c>
      <c r="E486" s="10" t="s">
        <v>494</v>
      </c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1"/>
      <c r="W486" s="11"/>
      <c r="X486" s="11"/>
      <c r="Y486" s="11"/>
      <c r="Z486" s="9" t="s">
        <v>276</v>
      </c>
      <c r="AA486" s="9" t="s">
        <v>276</v>
      </c>
      <c r="AB486" s="25">
        <v>9037.7000000000007</v>
      </c>
      <c r="AC486" s="12">
        <v>0</v>
      </c>
      <c r="AD486" s="12">
        <v>0</v>
      </c>
      <c r="AE486" s="12">
        <v>0</v>
      </c>
      <c r="AF486" s="12">
        <v>0</v>
      </c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2">
        <v>9037.7000000000007</v>
      </c>
      <c r="AR486" s="12">
        <v>0</v>
      </c>
      <c r="AS486" s="12">
        <v>0</v>
      </c>
      <c r="AT486" s="12">
        <v>0</v>
      </c>
      <c r="AU486" s="12">
        <v>0</v>
      </c>
      <c r="AV486" s="12">
        <v>9037.7000000000007</v>
      </c>
      <c r="AW486" s="12">
        <v>0</v>
      </c>
      <c r="AX486" s="12">
        <v>0</v>
      </c>
      <c r="AY486" s="12">
        <v>0</v>
      </c>
      <c r="AZ486" s="12">
        <v>0</v>
      </c>
      <c r="BA486" s="9" t="s">
        <v>276</v>
      </c>
    </row>
    <row r="487" spans="2:53" ht="70.5" customHeight="1" x14ac:dyDescent="0.25">
      <c r="B487" s="15" t="s">
        <v>249</v>
      </c>
      <c r="C487" s="15" t="s">
        <v>126</v>
      </c>
      <c r="D487" s="15" t="s">
        <v>99</v>
      </c>
      <c r="E487" s="15" t="s">
        <v>494</v>
      </c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 t="s">
        <v>28</v>
      </c>
      <c r="U487" s="15"/>
      <c r="V487" s="16"/>
      <c r="W487" s="16"/>
      <c r="X487" s="16"/>
      <c r="Y487" s="16"/>
      <c r="Z487" s="14" t="s">
        <v>27</v>
      </c>
      <c r="AA487" s="14" t="s">
        <v>27</v>
      </c>
      <c r="AB487" s="26">
        <v>7955.7</v>
      </c>
      <c r="AC487" s="17">
        <v>0</v>
      </c>
      <c r="AD487" s="17">
        <v>0</v>
      </c>
      <c r="AE487" s="17">
        <v>0</v>
      </c>
      <c r="AF487" s="17">
        <v>0</v>
      </c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7">
        <v>7955.7</v>
      </c>
      <c r="AR487" s="17">
        <v>0</v>
      </c>
      <c r="AS487" s="17">
        <v>0</v>
      </c>
      <c r="AT487" s="17">
        <v>0</v>
      </c>
      <c r="AU487" s="17">
        <v>0</v>
      </c>
      <c r="AV487" s="17">
        <v>7955.7</v>
      </c>
      <c r="AW487" s="17">
        <v>0</v>
      </c>
      <c r="AX487" s="17">
        <v>0</v>
      </c>
      <c r="AY487" s="17">
        <v>0</v>
      </c>
      <c r="AZ487" s="17">
        <v>0</v>
      </c>
      <c r="BA487" s="14" t="s">
        <v>27</v>
      </c>
    </row>
    <row r="488" spans="2:53" ht="32.25" customHeight="1" x14ac:dyDescent="0.25">
      <c r="B488" s="15" t="s">
        <v>249</v>
      </c>
      <c r="C488" s="15" t="s">
        <v>126</v>
      </c>
      <c r="D488" s="15" t="s">
        <v>99</v>
      </c>
      <c r="E488" s="15" t="s">
        <v>494</v>
      </c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 t="s">
        <v>30</v>
      </c>
      <c r="U488" s="15"/>
      <c r="V488" s="16"/>
      <c r="W488" s="16"/>
      <c r="X488" s="16"/>
      <c r="Y488" s="16"/>
      <c r="Z488" s="14" t="s">
        <v>29</v>
      </c>
      <c r="AA488" s="14" t="s">
        <v>29</v>
      </c>
      <c r="AB488" s="26">
        <v>1080.0999999999999</v>
      </c>
      <c r="AC488" s="17">
        <v>0</v>
      </c>
      <c r="AD488" s="17">
        <v>0</v>
      </c>
      <c r="AE488" s="17">
        <v>0</v>
      </c>
      <c r="AF488" s="17">
        <v>0</v>
      </c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7">
        <v>1080.0999999999999</v>
      </c>
      <c r="AR488" s="17">
        <v>0</v>
      </c>
      <c r="AS488" s="17">
        <v>0</v>
      </c>
      <c r="AT488" s="17">
        <v>0</v>
      </c>
      <c r="AU488" s="17">
        <v>0</v>
      </c>
      <c r="AV488" s="17">
        <v>1080.0999999999999</v>
      </c>
      <c r="AW488" s="17">
        <v>0</v>
      </c>
      <c r="AX488" s="17">
        <v>0</v>
      </c>
      <c r="AY488" s="17">
        <v>0</v>
      </c>
      <c r="AZ488" s="17">
        <v>0</v>
      </c>
      <c r="BA488" s="14" t="s">
        <v>29</v>
      </c>
    </row>
    <row r="489" spans="2:53" ht="21" customHeight="1" x14ac:dyDescent="0.25">
      <c r="B489" s="15" t="s">
        <v>249</v>
      </c>
      <c r="C489" s="15" t="s">
        <v>126</v>
      </c>
      <c r="D489" s="15" t="s">
        <v>99</v>
      </c>
      <c r="E489" s="15" t="s">
        <v>494</v>
      </c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 t="s">
        <v>32</v>
      </c>
      <c r="U489" s="15"/>
      <c r="V489" s="16"/>
      <c r="W489" s="16"/>
      <c r="X489" s="16"/>
      <c r="Y489" s="16"/>
      <c r="Z489" s="14" t="s">
        <v>31</v>
      </c>
      <c r="AA489" s="14" t="s">
        <v>31</v>
      </c>
      <c r="AB489" s="26">
        <v>1.9</v>
      </c>
      <c r="AC489" s="17">
        <v>0</v>
      </c>
      <c r="AD489" s="17">
        <v>0</v>
      </c>
      <c r="AE489" s="17">
        <v>0</v>
      </c>
      <c r="AF489" s="17">
        <v>0</v>
      </c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7">
        <v>1.9</v>
      </c>
      <c r="AR489" s="17">
        <v>0</v>
      </c>
      <c r="AS489" s="17">
        <v>0</v>
      </c>
      <c r="AT489" s="17">
        <v>0</v>
      </c>
      <c r="AU489" s="17">
        <v>0</v>
      </c>
      <c r="AV489" s="17">
        <v>1.9</v>
      </c>
      <c r="AW489" s="17">
        <v>0</v>
      </c>
      <c r="AX489" s="17">
        <v>0</v>
      </c>
      <c r="AY489" s="17">
        <v>0</v>
      </c>
      <c r="AZ489" s="17">
        <v>0</v>
      </c>
      <c r="BA489" s="14" t="s">
        <v>31</v>
      </c>
    </row>
    <row r="490" spans="2:53" ht="29.25" customHeight="1" x14ac:dyDescent="0.25">
      <c r="B490" s="10" t="s">
        <v>249</v>
      </c>
      <c r="C490" s="10" t="s">
        <v>126</v>
      </c>
      <c r="D490" s="10" t="s">
        <v>99</v>
      </c>
      <c r="E490" s="10" t="s">
        <v>495</v>
      </c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1"/>
      <c r="W490" s="11"/>
      <c r="X490" s="11"/>
      <c r="Y490" s="11"/>
      <c r="Z490" s="9" t="s">
        <v>257</v>
      </c>
      <c r="AA490" s="9" t="s">
        <v>257</v>
      </c>
      <c r="AB490" s="25">
        <v>111</v>
      </c>
      <c r="AC490" s="12">
        <v>0</v>
      </c>
      <c r="AD490" s="12">
        <v>111</v>
      </c>
      <c r="AE490" s="12">
        <v>0</v>
      </c>
      <c r="AF490" s="12">
        <v>0</v>
      </c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2">
        <v>67</v>
      </c>
      <c r="AR490" s="12">
        <v>0</v>
      </c>
      <c r="AS490" s="12">
        <v>67</v>
      </c>
      <c r="AT490" s="12">
        <v>0</v>
      </c>
      <c r="AU490" s="12">
        <v>0</v>
      </c>
      <c r="AV490" s="12">
        <v>41</v>
      </c>
      <c r="AW490" s="12">
        <v>0</v>
      </c>
      <c r="AX490" s="12">
        <v>41</v>
      </c>
      <c r="AY490" s="12">
        <v>0</v>
      </c>
      <c r="AZ490" s="12">
        <v>0</v>
      </c>
      <c r="BA490" s="9" t="s">
        <v>257</v>
      </c>
    </row>
    <row r="491" spans="2:53" ht="74.25" customHeight="1" x14ac:dyDescent="0.25">
      <c r="B491" s="15" t="s">
        <v>249</v>
      </c>
      <c r="C491" s="15" t="s">
        <v>126</v>
      </c>
      <c r="D491" s="15" t="s">
        <v>99</v>
      </c>
      <c r="E491" s="15" t="s">
        <v>495</v>
      </c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 t="s">
        <v>28</v>
      </c>
      <c r="U491" s="15"/>
      <c r="V491" s="16"/>
      <c r="W491" s="16"/>
      <c r="X491" s="16"/>
      <c r="Y491" s="16"/>
      <c r="Z491" s="14" t="s">
        <v>27</v>
      </c>
      <c r="AA491" s="14" t="s">
        <v>27</v>
      </c>
      <c r="AB491" s="26">
        <v>108</v>
      </c>
      <c r="AC491" s="17">
        <v>0</v>
      </c>
      <c r="AD491" s="17">
        <v>108</v>
      </c>
      <c r="AE491" s="17">
        <v>0</v>
      </c>
      <c r="AF491" s="17">
        <v>0</v>
      </c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7">
        <v>64</v>
      </c>
      <c r="AR491" s="17">
        <v>0</v>
      </c>
      <c r="AS491" s="17">
        <v>64</v>
      </c>
      <c r="AT491" s="17">
        <v>0</v>
      </c>
      <c r="AU491" s="17">
        <v>0</v>
      </c>
      <c r="AV491" s="17">
        <v>39</v>
      </c>
      <c r="AW491" s="17">
        <v>0</v>
      </c>
      <c r="AX491" s="17">
        <v>39</v>
      </c>
      <c r="AY491" s="17">
        <v>0</v>
      </c>
      <c r="AZ491" s="17">
        <v>0</v>
      </c>
      <c r="BA491" s="14" t="s">
        <v>27</v>
      </c>
    </row>
    <row r="492" spans="2:53" ht="38.25" customHeight="1" x14ac:dyDescent="0.25">
      <c r="B492" s="15" t="s">
        <v>249</v>
      </c>
      <c r="C492" s="15" t="s">
        <v>126</v>
      </c>
      <c r="D492" s="15" t="s">
        <v>99</v>
      </c>
      <c r="E492" s="15" t="s">
        <v>495</v>
      </c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 t="s">
        <v>30</v>
      </c>
      <c r="U492" s="15"/>
      <c r="V492" s="16"/>
      <c r="W492" s="16"/>
      <c r="X492" s="16"/>
      <c r="Y492" s="16"/>
      <c r="Z492" s="14" t="s">
        <v>29</v>
      </c>
      <c r="AA492" s="14" t="s">
        <v>29</v>
      </c>
      <c r="AB492" s="26">
        <v>3</v>
      </c>
      <c r="AC492" s="17">
        <v>0</v>
      </c>
      <c r="AD492" s="17">
        <v>3</v>
      </c>
      <c r="AE492" s="17">
        <v>0</v>
      </c>
      <c r="AF492" s="17">
        <v>0</v>
      </c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7">
        <v>3</v>
      </c>
      <c r="AR492" s="17">
        <v>0</v>
      </c>
      <c r="AS492" s="17">
        <v>3</v>
      </c>
      <c r="AT492" s="17">
        <v>0</v>
      </c>
      <c r="AU492" s="17">
        <v>0</v>
      </c>
      <c r="AV492" s="17">
        <v>2</v>
      </c>
      <c r="AW492" s="17">
        <v>0</v>
      </c>
      <c r="AX492" s="17">
        <v>2</v>
      </c>
      <c r="AY492" s="17">
        <v>0</v>
      </c>
      <c r="AZ492" s="17">
        <v>0</v>
      </c>
      <c r="BA492" s="14" t="s">
        <v>29</v>
      </c>
    </row>
    <row r="493" spans="2:53" ht="50.25" customHeight="1" x14ac:dyDescent="0.25">
      <c r="B493" s="10" t="s">
        <v>249</v>
      </c>
      <c r="C493" s="10" t="s">
        <v>126</v>
      </c>
      <c r="D493" s="10" t="s">
        <v>99</v>
      </c>
      <c r="E493" s="10" t="s">
        <v>486</v>
      </c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1"/>
      <c r="W493" s="11"/>
      <c r="X493" s="11"/>
      <c r="Y493" s="11"/>
      <c r="Z493" s="9" t="s">
        <v>269</v>
      </c>
      <c r="AA493" s="9" t="s">
        <v>269</v>
      </c>
      <c r="AB493" s="25">
        <v>188.5</v>
      </c>
      <c r="AC493" s="12">
        <v>0</v>
      </c>
      <c r="AD493" s="12">
        <v>188.5</v>
      </c>
      <c r="AE493" s="12">
        <v>0</v>
      </c>
      <c r="AF493" s="12">
        <v>0</v>
      </c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2">
        <v>188.5</v>
      </c>
      <c r="AR493" s="12">
        <v>0</v>
      </c>
      <c r="AS493" s="12">
        <v>188.5</v>
      </c>
      <c r="AT493" s="12">
        <v>0</v>
      </c>
      <c r="AU493" s="12">
        <v>0</v>
      </c>
      <c r="AV493" s="12">
        <v>188.5</v>
      </c>
      <c r="AW493" s="12">
        <v>0</v>
      </c>
      <c r="AX493" s="12">
        <v>188.5</v>
      </c>
      <c r="AY493" s="12">
        <v>0</v>
      </c>
      <c r="AZ493" s="12">
        <v>0</v>
      </c>
      <c r="BA493" s="9" t="s">
        <v>269</v>
      </c>
    </row>
    <row r="494" spans="2:53" ht="39.75" customHeight="1" x14ac:dyDescent="0.25">
      <c r="B494" s="10" t="s">
        <v>249</v>
      </c>
      <c r="C494" s="10" t="s">
        <v>126</v>
      </c>
      <c r="D494" s="10" t="s">
        <v>99</v>
      </c>
      <c r="E494" s="10" t="s">
        <v>487</v>
      </c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1"/>
      <c r="W494" s="11"/>
      <c r="X494" s="11"/>
      <c r="Y494" s="11"/>
      <c r="Z494" s="9" t="s">
        <v>270</v>
      </c>
      <c r="AA494" s="9" t="s">
        <v>270</v>
      </c>
      <c r="AB494" s="25">
        <v>188.5</v>
      </c>
      <c r="AC494" s="12">
        <v>0</v>
      </c>
      <c r="AD494" s="12">
        <v>188.5</v>
      </c>
      <c r="AE494" s="12">
        <v>0</v>
      </c>
      <c r="AF494" s="12">
        <v>0</v>
      </c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2">
        <v>188.5</v>
      </c>
      <c r="AR494" s="12">
        <v>0</v>
      </c>
      <c r="AS494" s="12">
        <v>188.5</v>
      </c>
      <c r="AT494" s="12">
        <v>0</v>
      </c>
      <c r="AU494" s="12">
        <v>0</v>
      </c>
      <c r="AV494" s="12">
        <v>188.5</v>
      </c>
      <c r="AW494" s="12">
        <v>0</v>
      </c>
      <c r="AX494" s="12">
        <v>188.5</v>
      </c>
      <c r="AY494" s="12">
        <v>0</v>
      </c>
      <c r="AZ494" s="12">
        <v>0</v>
      </c>
      <c r="BA494" s="9" t="s">
        <v>270</v>
      </c>
    </row>
    <row r="495" spans="2:53" ht="23.25" customHeight="1" x14ac:dyDescent="0.25">
      <c r="B495" s="10" t="s">
        <v>249</v>
      </c>
      <c r="C495" s="10" t="s">
        <v>126</v>
      </c>
      <c r="D495" s="10" t="s">
        <v>99</v>
      </c>
      <c r="E495" s="10" t="s">
        <v>489</v>
      </c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1"/>
      <c r="W495" s="11"/>
      <c r="X495" s="11"/>
      <c r="Y495" s="11"/>
      <c r="Z495" s="9" t="s">
        <v>272</v>
      </c>
      <c r="AA495" s="9" t="s">
        <v>272</v>
      </c>
      <c r="AB495" s="25">
        <v>188.5</v>
      </c>
      <c r="AC495" s="12">
        <v>0</v>
      </c>
      <c r="AD495" s="12">
        <v>188.5</v>
      </c>
      <c r="AE495" s="12">
        <v>0</v>
      </c>
      <c r="AF495" s="12">
        <v>0</v>
      </c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2">
        <v>188.5</v>
      </c>
      <c r="AR495" s="12">
        <v>0</v>
      </c>
      <c r="AS495" s="12">
        <v>188.5</v>
      </c>
      <c r="AT495" s="12">
        <v>0</v>
      </c>
      <c r="AU495" s="12">
        <v>0</v>
      </c>
      <c r="AV495" s="12">
        <v>188.5</v>
      </c>
      <c r="AW495" s="12">
        <v>0</v>
      </c>
      <c r="AX495" s="12">
        <v>188.5</v>
      </c>
      <c r="AY495" s="12">
        <v>0</v>
      </c>
      <c r="AZ495" s="12">
        <v>0</v>
      </c>
      <c r="BA495" s="9" t="s">
        <v>272</v>
      </c>
    </row>
    <row r="496" spans="2:53" ht="72.75" customHeight="1" x14ac:dyDescent="0.25">
      <c r="B496" s="15" t="s">
        <v>249</v>
      </c>
      <c r="C496" s="15" t="s">
        <v>126</v>
      </c>
      <c r="D496" s="15" t="s">
        <v>99</v>
      </c>
      <c r="E496" s="15" t="s">
        <v>489</v>
      </c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 t="s">
        <v>28</v>
      </c>
      <c r="U496" s="15"/>
      <c r="V496" s="16"/>
      <c r="W496" s="16"/>
      <c r="X496" s="16"/>
      <c r="Y496" s="16"/>
      <c r="Z496" s="14" t="s">
        <v>27</v>
      </c>
      <c r="AA496" s="14" t="s">
        <v>27</v>
      </c>
      <c r="AB496" s="26">
        <v>188.5</v>
      </c>
      <c r="AC496" s="17">
        <v>0</v>
      </c>
      <c r="AD496" s="17">
        <v>188.5</v>
      </c>
      <c r="AE496" s="17">
        <v>0</v>
      </c>
      <c r="AF496" s="17">
        <v>0</v>
      </c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7">
        <v>188.5</v>
      </c>
      <c r="AR496" s="17">
        <v>0</v>
      </c>
      <c r="AS496" s="17">
        <v>188.5</v>
      </c>
      <c r="AT496" s="17">
        <v>0</v>
      </c>
      <c r="AU496" s="17">
        <v>0</v>
      </c>
      <c r="AV496" s="17">
        <v>188.5</v>
      </c>
      <c r="AW496" s="17">
        <v>0</v>
      </c>
      <c r="AX496" s="17">
        <v>188.5</v>
      </c>
      <c r="AY496" s="17">
        <v>0</v>
      </c>
      <c r="AZ496" s="17">
        <v>0</v>
      </c>
      <c r="BA496" s="14" t="s">
        <v>27</v>
      </c>
    </row>
    <row r="497" spans="2:53" ht="17.100000000000001" customHeight="1" x14ac:dyDescent="0.25">
      <c r="B497" s="4" t="s">
        <v>249</v>
      </c>
      <c r="C497" s="4" t="s">
        <v>106</v>
      </c>
      <c r="D497" s="4" t="s">
        <v>21</v>
      </c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6"/>
      <c r="W497" s="6"/>
      <c r="X497" s="6"/>
      <c r="Y497" s="6"/>
      <c r="Z497" s="5" t="s">
        <v>214</v>
      </c>
      <c r="AA497" s="5" t="s">
        <v>214</v>
      </c>
      <c r="AB497" s="24">
        <v>23777.1</v>
      </c>
      <c r="AC497" s="7">
        <v>0</v>
      </c>
      <c r="AD497" s="7">
        <v>23777.1</v>
      </c>
      <c r="AE497" s="7">
        <v>0</v>
      </c>
      <c r="AF497" s="7">
        <v>0</v>
      </c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7">
        <v>22307.200000000001</v>
      </c>
      <c r="AR497" s="7">
        <v>0</v>
      </c>
      <c r="AS497" s="7">
        <v>22307.200000000001</v>
      </c>
      <c r="AT497" s="7">
        <v>0</v>
      </c>
      <c r="AU497" s="7">
        <v>0</v>
      </c>
      <c r="AV497" s="7">
        <v>21421</v>
      </c>
      <c r="AW497" s="7">
        <v>0</v>
      </c>
      <c r="AX497" s="7">
        <v>21421</v>
      </c>
      <c r="AY497" s="7">
        <v>0</v>
      </c>
      <c r="AZ497" s="7">
        <v>0</v>
      </c>
      <c r="BA497" s="5" t="s">
        <v>214</v>
      </c>
    </row>
    <row r="498" spans="2:53" ht="22.5" customHeight="1" x14ac:dyDescent="0.25">
      <c r="B498" s="4" t="s">
        <v>249</v>
      </c>
      <c r="C498" s="4" t="s">
        <v>106</v>
      </c>
      <c r="D498" s="4" t="s">
        <v>97</v>
      </c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6"/>
      <c r="W498" s="6"/>
      <c r="X498" s="6"/>
      <c r="Y498" s="6"/>
      <c r="Z498" s="5" t="s">
        <v>220</v>
      </c>
      <c r="AA498" s="5" t="s">
        <v>220</v>
      </c>
      <c r="AB498" s="24">
        <v>20070.3</v>
      </c>
      <c r="AC498" s="7">
        <v>0</v>
      </c>
      <c r="AD498" s="7">
        <v>20070.3</v>
      </c>
      <c r="AE498" s="7">
        <v>0</v>
      </c>
      <c r="AF498" s="7">
        <v>0</v>
      </c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7">
        <v>20070.3</v>
      </c>
      <c r="AR498" s="7">
        <v>0</v>
      </c>
      <c r="AS498" s="7">
        <v>20070.3</v>
      </c>
      <c r="AT498" s="7">
        <v>0</v>
      </c>
      <c r="AU498" s="7">
        <v>0</v>
      </c>
      <c r="AV498" s="7">
        <v>20070.3</v>
      </c>
      <c r="AW498" s="7">
        <v>0</v>
      </c>
      <c r="AX498" s="7">
        <v>20070.3</v>
      </c>
      <c r="AY498" s="7">
        <v>0</v>
      </c>
      <c r="AZ498" s="7">
        <v>0</v>
      </c>
      <c r="BA498" s="5" t="s">
        <v>220</v>
      </c>
    </row>
    <row r="499" spans="2:53" ht="41.25" customHeight="1" x14ac:dyDescent="0.25">
      <c r="B499" s="10" t="s">
        <v>249</v>
      </c>
      <c r="C499" s="10" t="s">
        <v>106</v>
      </c>
      <c r="D499" s="10" t="s">
        <v>97</v>
      </c>
      <c r="E499" s="10" t="s">
        <v>467</v>
      </c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1"/>
      <c r="W499" s="11"/>
      <c r="X499" s="11"/>
      <c r="Y499" s="11"/>
      <c r="Z499" s="9" t="s">
        <v>253</v>
      </c>
      <c r="AA499" s="9" t="s">
        <v>253</v>
      </c>
      <c r="AB499" s="25">
        <v>20070.3</v>
      </c>
      <c r="AC499" s="12">
        <v>0</v>
      </c>
      <c r="AD499" s="12">
        <v>20070.3</v>
      </c>
      <c r="AE499" s="12">
        <v>0</v>
      </c>
      <c r="AF499" s="12">
        <v>0</v>
      </c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2">
        <v>20070.3</v>
      </c>
      <c r="AR499" s="12">
        <v>0</v>
      </c>
      <c r="AS499" s="12">
        <v>20070.3</v>
      </c>
      <c r="AT499" s="12">
        <v>0</v>
      </c>
      <c r="AU499" s="12">
        <v>0</v>
      </c>
      <c r="AV499" s="12">
        <v>20070.3</v>
      </c>
      <c r="AW499" s="12">
        <v>0</v>
      </c>
      <c r="AX499" s="12">
        <v>20070.3</v>
      </c>
      <c r="AY499" s="12">
        <v>0</v>
      </c>
      <c r="AZ499" s="12">
        <v>0</v>
      </c>
      <c r="BA499" s="9" t="s">
        <v>253</v>
      </c>
    </row>
    <row r="500" spans="2:53" ht="36.75" customHeight="1" x14ac:dyDescent="0.25">
      <c r="B500" s="10" t="s">
        <v>249</v>
      </c>
      <c r="C500" s="10" t="s">
        <v>106</v>
      </c>
      <c r="D500" s="10" t="s">
        <v>97</v>
      </c>
      <c r="E500" s="10" t="s">
        <v>468</v>
      </c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1"/>
      <c r="W500" s="11"/>
      <c r="X500" s="11"/>
      <c r="Y500" s="11"/>
      <c r="Z500" s="9" t="s">
        <v>254</v>
      </c>
      <c r="AA500" s="9" t="s">
        <v>254</v>
      </c>
      <c r="AB500" s="25">
        <v>3650</v>
      </c>
      <c r="AC500" s="12">
        <v>0</v>
      </c>
      <c r="AD500" s="12">
        <v>3650</v>
      </c>
      <c r="AE500" s="12">
        <v>0</v>
      </c>
      <c r="AF500" s="12">
        <v>0</v>
      </c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2">
        <v>3650</v>
      </c>
      <c r="AR500" s="12">
        <v>0</v>
      </c>
      <c r="AS500" s="12">
        <v>3650</v>
      </c>
      <c r="AT500" s="12">
        <v>0</v>
      </c>
      <c r="AU500" s="12">
        <v>0</v>
      </c>
      <c r="AV500" s="12">
        <v>3650</v>
      </c>
      <c r="AW500" s="12">
        <v>0</v>
      </c>
      <c r="AX500" s="12">
        <v>3650</v>
      </c>
      <c r="AY500" s="12">
        <v>0</v>
      </c>
      <c r="AZ500" s="12">
        <v>0</v>
      </c>
      <c r="BA500" s="9" t="s">
        <v>254</v>
      </c>
    </row>
    <row r="501" spans="2:53" ht="71.25" customHeight="1" x14ac:dyDescent="0.25">
      <c r="B501" s="10" t="s">
        <v>249</v>
      </c>
      <c r="C501" s="10" t="s">
        <v>106</v>
      </c>
      <c r="D501" s="10" t="s">
        <v>97</v>
      </c>
      <c r="E501" s="10" t="s">
        <v>496</v>
      </c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1"/>
      <c r="W501" s="11"/>
      <c r="X501" s="11"/>
      <c r="Y501" s="11"/>
      <c r="Z501" s="9" t="s">
        <v>277</v>
      </c>
      <c r="AA501" s="9" t="s">
        <v>277</v>
      </c>
      <c r="AB501" s="25">
        <v>3650</v>
      </c>
      <c r="AC501" s="12">
        <v>0</v>
      </c>
      <c r="AD501" s="12">
        <v>3650</v>
      </c>
      <c r="AE501" s="12">
        <v>0</v>
      </c>
      <c r="AF501" s="12">
        <v>0</v>
      </c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2">
        <v>3650</v>
      </c>
      <c r="AR501" s="12">
        <v>0</v>
      </c>
      <c r="AS501" s="12">
        <v>3650</v>
      </c>
      <c r="AT501" s="12">
        <v>0</v>
      </c>
      <c r="AU501" s="12">
        <v>0</v>
      </c>
      <c r="AV501" s="12">
        <v>3650</v>
      </c>
      <c r="AW501" s="12">
        <v>0</v>
      </c>
      <c r="AX501" s="12">
        <v>3650</v>
      </c>
      <c r="AY501" s="12">
        <v>0</v>
      </c>
      <c r="AZ501" s="12">
        <v>0</v>
      </c>
      <c r="BA501" s="9" t="s">
        <v>277</v>
      </c>
    </row>
    <row r="502" spans="2:53" ht="84" customHeight="1" x14ac:dyDescent="0.25">
      <c r="B502" s="10" t="s">
        <v>249</v>
      </c>
      <c r="C502" s="10" t="s">
        <v>106</v>
      </c>
      <c r="D502" s="10" t="s">
        <v>97</v>
      </c>
      <c r="E502" s="10" t="s">
        <v>497</v>
      </c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1"/>
      <c r="W502" s="11"/>
      <c r="X502" s="11"/>
      <c r="Y502" s="11"/>
      <c r="Z502" s="19" t="s">
        <v>278</v>
      </c>
      <c r="AA502" s="19" t="s">
        <v>278</v>
      </c>
      <c r="AB502" s="25">
        <v>3650</v>
      </c>
      <c r="AC502" s="12">
        <v>0</v>
      </c>
      <c r="AD502" s="12">
        <v>3650</v>
      </c>
      <c r="AE502" s="12">
        <v>0</v>
      </c>
      <c r="AF502" s="12">
        <v>0</v>
      </c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2">
        <v>3650</v>
      </c>
      <c r="AR502" s="12">
        <v>0</v>
      </c>
      <c r="AS502" s="12">
        <v>3650</v>
      </c>
      <c r="AT502" s="12">
        <v>0</v>
      </c>
      <c r="AU502" s="12">
        <v>0</v>
      </c>
      <c r="AV502" s="12">
        <v>3650</v>
      </c>
      <c r="AW502" s="12">
        <v>0</v>
      </c>
      <c r="AX502" s="12">
        <v>3650</v>
      </c>
      <c r="AY502" s="12">
        <v>0</v>
      </c>
      <c r="AZ502" s="12">
        <v>0</v>
      </c>
      <c r="BA502" s="19" t="s">
        <v>278</v>
      </c>
    </row>
    <row r="503" spans="2:53" ht="22.5" customHeight="1" x14ac:dyDescent="0.25">
      <c r="B503" s="15" t="s">
        <v>249</v>
      </c>
      <c r="C503" s="15" t="s">
        <v>106</v>
      </c>
      <c r="D503" s="15" t="s">
        <v>97</v>
      </c>
      <c r="E503" s="15" t="s">
        <v>497</v>
      </c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 t="s">
        <v>219</v>
      </c>
      <c r="U503" s="15"/>
      <c r="V503" s="16"/>
      <c r="W503" s="16"/>
      <c r="X503" s="16"/>
      <c r="Y503" s="16"/>
      <c r="Z503" s="14" t="s">
        <v>218</v>
      </c>
      <c r="AA503" s="14" t="s">
        <v>218</v>
      </c>
      <c r="AB503" s="26">
        <v>1700</v>
      </c>
      <c r="AC503" s="17">
        <v>0</v>
      </c>
      <c r="AD503" s="17">
        <v>1700</v>
      </c>
      <c r="AE503" s="17">
        <v>0</v>
      </c>
      <c r="AF503" s="17">
        <v>0</v>
      </c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7">
        <v>1700</v>
      </c>
      <c r="AR503" s="17">
        <v>0</v>
      </c>
      <c r="AS503" s="17">
        <v>1700</v>
      </c>
      <c r="AT503" s="17">
        <v>0</v>
      </c>
      <c r="AU503" s="17">
        <v>0</v>
      </c>
      <c r="AV503" s="17">
        <v>1700</v>
      </c>
      <c r="AW503" s="17">
        <v>0</v>
      </c>
      <c r="AX503" s="17">
        <v>1700</v>
      </c>
      <c r="AY503" s="17">
        <v>0</v>
      </c>
      <c r="AZ503" s="17">
        <v>0</v>
      </c>
      <c r="BA503" s="14" t="s">
        <v>218</v>
      </c>
    </row>
    <row r="504" spans="2:53" ht="42" customHeight="1" x14ac:dyDescent="0.25">
      <c r="B504" s="15" t="s">
        <v>249</v>
      </c>
      <c r="C504" s="15" t="s">
        <v>106</v>
      </c>
      <c r="D504" s="15" t="s">
        <v>97</v>
      </c>
      <c r="E504" s="15" t="s">
        <v>497</v>
      </c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 t="s">
        <v>72</v>
      </c>
      <c r="U504" s="15"/>
      <c r="V504" s="16"/>
      <c r="W504" s="16"/>
      <c r="X504" s="16"/>
      <c r="Y504" s="16"/>
      <c r="Z504" s="14" t="s">
        <v>71</v>
      </c>
      <c r="AA504" s="14" t="s">
        <v>71</v>
      </c>
      <c r="AB504" s="26">
        <v>1950</v>
      </c>
      <c r="AC504" s="17">
        <v>0</v>
      </c>
      <c r="AD504" s="17">
        <v>1950</v>
      </c>
      <c r="AE504" s="17">
        <v>0</v>
      </c>
      <c r="AF504" s="17">
        <v>0</v>
      </c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7">
        <v>1950</v>
      </c>
      <c r="AR504" s="17">
        <v>0</v>
      </c>
      <c r="AS504" s="17">
        <v>1950</v>
      </c>
      <c r="AT504" s="17">
        <v>0</v>
      </c>
      <c r="AU504" s="17">
        <v>0</v>
      </c>
      <c r="AV504" s="17">
        <v>1950</v>
      </c>
      <c r="AW504" s="17">
        <v>0</v>
      </c>
      <c r="AX504" s="17">
        <v>1950</v>
      </c>
      <c r="AY504" s="17">
        <v>0</v>
      </c>
      <c r="AZ504" s="17">
        <v>0</v>
      </c>
      <c r="BA504" s="14" t="s">
        <v>71</v>
      </c>
    </row>
    <row r="505" spans="2:53" ht="56.25" customHeight="1" x14ac:dyDescent="0.25">
      <c r="B505" s="10" t="s">
        <v>249</v>
      </c>
      <c r="C505" s="10" t="s">
        <v>106</v>
      </c>
      <c r="D505" s="10" t="s">
        <v>97</v>
      </c>
      <c r="E505" s="10" t="s">
        <v>473</v>
      </c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1"/>
      <c r="W505" s="11"/>
      <c r="X505" s="11"/>
      <c r="Y505" s="11"/>
      <c r="Z505" s="9" t="s">
        <v>259</v>
      </c>
      <c r="AA505" s="9" t="s">
        <v>259</v>
      </c>
      <c r="AB505" s="25">
        <v>15990.3</v>
      </c>
      <c r="AC505" s="12">
        <v>0</v>
      </c>
      <c r="AD505" s="12">
        <v>15990.3</v>
      </c>
      <c r="AE505" s="12">
        <v>0</v>
      </c>
      <c r="AF505" s="12">
        <v>0</v>
      </c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2">
        <v>15990.3</v>
      </c>
      <c r="AR505" s="12">
        <v>0</v>
      </c>
      <c r="AS505" s="12">
        <v>15990.3</v>
      </c>
      <c r="AT505" s="12">
        <v>0</v>
      </c>
      <c r="AU505" s="12">
        <v>0</v>
      </c>
      <c r="AV505" s="12">
        <v>15990.3</v>
      </c>
      <c r="AW505" s="12">
        <v>0</v>
      </c>
      <c r="AX505" s="12">
        <v>15990.3</v>
      </c>
      <c r="AY505" s="12">
        <v>0</v>
      </c>
      <c r="AZ505" s="12">
        <v>0</v>
      </c>
      <c r="BA505" s="9" t="s">
        <v>259</v>
      </c>
    </row>
    <row r="506" spans="2:53" ht="39.75" customHeight="1" x14ac:dyDescent="0.25">
      <c r="B506" s="10" t="s">
        <v>249</v>
      </c>
      <c r="C506" s="10" t="s">
        <v>106</v>
      </c>
      <c r="D506" s="10" t="s">
        <v>97</v>
      </c>
      <c r="E506" s="10" t="s">
        <v>474</v>
      </c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1"/>
      <c r="W506" s="11"/>
      <c r="X506" s="11"/>
      <c r="Y506" s="11"/>
      <c r="Z506" s="9" t="s">
        <v>88</v>
      </c>
      <c r="AA506" s="9" t="s">
        <v>88</v>
      </c>
      <c r="AB506" s="25">
        <v>10406.299999999999</v>
      </c>
      <c r="AC506" s="12">
        <v>0</v>
      </c>
      <c r="AD506" s="12">
        <v>10406.299999999999</v>
      </c>
      <c r="AE506" s="12">
        <v>0</v>
      </c>
      <c r="AF506" s="12">
        <v>0</v>
      </c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2">
        <v>10406.299999999999</v>
      </c>
      <c r="AR506" s="12">
        <v>0</v>
      </c>
      <c r="AS506" s="12">
        <v>10406.299999999999</v>
      </c>
      <c r="AT506" s="12">
        <v>0</v>
      </c>
      <c r="AU506" s="12">
        <v>0</v>
      </c>
      <c r="AV506" s="12">
        <v>10406.299999999999</v>
      </c>
      <c r="AW506" s="12">
        <v>0</v>
      </c>
      <c r="AX506" s="12">
        <v>10406.299999999999</v>
      </c>
      <c r="AY506" s="12">
        <v>0</v>
      </c>
      <c r="AZ506" s="12">
        <v>0</v>
      </c>
      <c r="BA506" s="9" t="s">
        <v>88</v>
      </c>
    </row>
    <row r="507" spans="2:53" ht="35.25" customHeight="1" x14ac:dyDescent="0.25">
      <c r="B507" s="10" t="s">
        <v>249</v>
      </c>
      <c r="C507" s="10" t="s">
        <v>106</v>
      </c>
      <c r="D507" s="10" t="s">
        <v>97</v>
      </c>
      <c r="E507" s="10" t="s">
        <v>477</v>
      </c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1"/>
      <c r="W507" s="11"/>
      <c r="X507" s="11"/>
      <c r="Y507" s="11"/>
      <c r="Z507" s="9" t="s">
        <v>257</v>
      </c>
      <c r="AA507" s="9" t="s">
        <v>257</v>
      </c>
      <c r="AB507" s="25">
        <v>10406.299999999999</v>
      </c>
      <c r="AC507" s="12">
        <v>0</v>
      </c>
      <c r="AD507" s="12">
        <v>10406.299999999999</v>
      </c>
      <c r="AE507" s="12">
        <v>0</v>
      </c>
      <c r="AF507" s="12">
        <v>0</v>
      </c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2">
        <v>10406.299999999999</v>
      </c>
      <c r="AR507" s="12">
        <v>0</v>
      </c>
      <c r="AS507" s="12">
        <v>10406.299999999999</v>
      </c>
      <c r="AT507" s="12">
        <v>0</v>
      </c>
      <c r="AU507" s="12">
        <v>0</v>
      </c>
      <c r="AV507" s="12">
        <v>10406.299999999999</v>
      </c>
      <c r="AW507" s="12">
        <v>0</v>
      </c>
      <c r="AX507" s="12">
        <v>10406.299999999999</v>
      </c>
      <c r="AY507" s="12">
        <v>0</v>
      </c>
      <c r="AZ507" s="12">
        <v>0</v>
      </c>
      <c r="BA507" s="9" t="s">
        <v>257</v>
      </c>
    </row>
    <row r="508" spans="2:53" ht="40.5" customHeight="1" x14ac:dyDescent="0.25">
      <c r="B508" s="15" t="s">
        <v>249</v>
      </c>
      <c r="C508" s="15" t="s">
        <v>106</v>
      </c>
      <c r="D508" s="15" t="s">
        <v>97</v>
      </c>
      <c r="E508" s="15" t="s">
        <v>477</v>
      </c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 t="s">
        <v>72</v>
      </c>
      <c r="U508" s="15"/>
      <c r="V508" s="16"/>
      <c r="W508" s="16"/>
      <c r="X508" s="16"/>
      <c r="Y508" s="16"/>
      <c r="Z508" s="14" t="s">
        <v>71</v>
      </c>
      <c r="AA508" s="14" t="s">
        <v>71</v>
      </c>
      <c r="AB508" s="26">
        <v>10406.299999999999</v>
      </c>
      <c r="AC508" s="17">
        <v>0</v>
      </c>
      <c r="AD508" s="17">
        <v>10406.299999999999</v>
      </c>
      <c r="AE508" s="17">
        <v>0</v>
      </c>
      <c r="AF508" s="17">
        <v>0</v>
      </c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7">
        <v>10406.299999999999</v>
      </c>
      <c r="AR508" s="17">
        <v>0</v>
      </c>
      <c r="AS508" s="17">
        <v>10406.299999999999</v>
      </c>
      <c r="AT508" s="17">
        <v>0</v>
      </c>
      <c r="AU508" s="17">
        <v>0</v>
      </c>
      <c r="AV508" s="17">
        <v>10406.299999999999</v>
      </c>
      <c r="AW508" s="17">
        <v>0</v>
      </c>
      <c r="AX508" s="17">
        <v>10406.299999999999</v>
      </c>
      <c r="AY508" s="17">
        <v>0</v>
      </c>
      <c r="AZ508" s="17">
        <v>0</v>
      </c>
      <c r="BA508" s="14" t="s">
        <v>71</v>
      </c>
    </row>
    <row r="509" spans="2:53" ht="68.25" customHeight="1" x14ac:dyDescent="0.25">
      <c r="B509" s="10" t="s">
        <v>249</v>
      </c>
      <c r="C509" s="10" t="s">
        <v>106</v>
      </c>
      <c r="D509" s="10" t="s">
        <v>97</v>
      </c>
      <c r="E509" s="10" t="s">
        <v>498</v>
      </c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1"/>
      <c r="W509" s="11"/>
      <c r="X509" s="11"/>
      <c r="Y509" s="11"/>
      <c r="Z509" s="9" t="s">
        <v>277</v>
      </c>
      <c r="AA509" s="9" t="s">
        <v>277</v>
      </c>
      <c r="AB509" s="25">
        <v>5584</v>
      </c>
      <c r="AC509" s="12">
        <v>0</v>
      </c>
      <c r="AD509" s="12">
        <v>5584</v>
      </c>
      <c r="AE509" s="12">
        <v>0</v>
      </c>
      <c r="AF509" s="12">
        <v>0</v>
      </c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2">
        <v>5584</v>
      </c>
      <c r="AR509" s="12">
        <v>0</v>
      </c>
      <c r="AS509" s="12">
        <v>5584</v>
      </c>
      <c r="AT509" s="12">
        <v>0</v>
      </c>
      <c r="AU509" s="12">
        <v>0</v>
      </c>
      <c r="AV509" s="12">
        <v>5584</v>
      </c>
      <c r="AW509" s="12">
        <v>0</v>
      </c>
      <c r="AX509" s="12">
        <v>5584</v>
      </c>
      <c r="AY509" s="12">
        <v>0</v>
      </c>
      <c r="AZ509" s="12">
        <v>0</v>
      </c>
      <c r="BA509" s="9" t="s">
        <v>277</v>
      </c>
    </row>
    <row r="510" spans="2:53" ht="84.75" customHeight="1" x14ac:dyDescent="0.25">
      <c r="B510" s="10" t="s">
        <v>249</v>
      </c>
      <c r="C510" s="10" t="s">
        <v>106</v>
      </c>
      <c r="D510" s="10" t="s">
        <v>97</v>
      </c>
      <c r="E510" s="10" t="s">
        <v>499</v>
      </c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1"/>
      <c r="W510" s="11"/>
      <c r="X510" s="11"/>
      <c r="Y510" s="11"/>
      <c r="Z510" s="19" t="s">
        <v>278</v>
      </c>
      <c r="AA510" s="19" t="s">
        <v>278</v>
      </c>
      <c r="AB510" s="25">
        <v>5584</v>
      </c>
      <c r="AC510" s="12">
        <v>0</v>
      </c>
      <c r="AD510" s="12">
        <v>5584</v>
      </c>
      <c r="AE510" s="12">
        <v>0</v>
      </c>
      <c r="AF510" s="12">
        <v>0</v>
      </c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2">
        <v>5584</v>
      </c>
      <c r="AR510" s="12">
        <v>0</v>
      </c>
      <c r="AS510" s="12">
        <v>5584</v>
      </c>
      <c r="AT510" s="12">
        <v>0</v>
      </c>
      <c r="AU510" s="12">
        <v>0</v>
      </c>
      <c r="AV510" s="12">
        <v>5584</v>
      </c>
      <c r="AW510" s="12">
        <v>0</v>
      </c>
      <c r="AX510" s="12">
        <v>5584</v>
      </c>
      <c r="AY510" s="12">
        <v>0</v>
      </c>
      <c r="AZ510" s="12">
        <v>0</v>
      </c>
      <c r="BA510" s="19" t="s">
        <v>278</v>
      </c>
    </row>
    <row r="511" spans="2:53" ht="67.5" customHeight="1" x14ac:dyDescent="0.25">
      <c r="B511" s="15" t="s">
        <v>249</v>
      </c>
      <c r="C511" s="15" t="s">
        <v>106</v>
      </c>
      <c r="D511" s="15" t="s">
        <v>97</v>
      </c>
      <c r="E511" s="15" t="s">
        <v>499</v>
      </c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 t="s">
        <v>28</v>
      </c>
      <c r="U511" s="15"/>
      <c r="V511" s="16"/>
      <c r="W511" s="16"/>
      <c r="X511" s="16"/>
      <c r="Y511" s="16"/>
      <c r="Z511" s="14" t="s">
        <v>27</v>
      </c>
      <c r="AA511" s="14" t="s">
        <v>27</v>
      </c>
      <c r="AB511" s="26">
        <v>540</v>
      </c>
      <c r="AC511" s="17">
        <v>0</v>
      </c>
      <c r="AD511" s="17">
        <v>540</v>
      </c>
      <c r="AE511" s="17">
        <v>0</v>
      </c>
      <c r="AF511" s="17">
        <v>0</v>
      </c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7">
        <v>540</v>
      </c>
      <c r="AR511" s="17">
        <v>0</v>
      </c>
      <c r="AS511" s="17">
        <v>540</v>
      </c>
      <c r="AT511" s="17">
        <v>0</v>
      </c>
      <c r="AU511" s="17">
        <v>0</v>
      </c>
      <c r="AV511" s="17">
        <v>540</v>
      </c>
      <c r="AW511" s="17">
        <v>0</v>
      </c>
      <c r="AX511" s="17">
        <v>540</v>
      </c>
      <c r="AY511" s="17">
        <v>0</v>
      </c>
      <c r="AZ511" s="17">
        <v>0</v>
      </c>
      <c r="BA511" s="14" t="s">
        <v>27</v>
      </c>
    </row>
    <row r="512" spans="2:53" ht="23.25" customHeight="1" x14ac:dyDescent="0.25">
      <c r="B512" s="15" t="s">
        <v>249</v>
      </c>
      <c r="C512" s="15" t="s">
        <v>106</v>
      </c>
      <c r="D512" s="15" t="s">
        <v>97</v>
      </c>
      <c r="E512" s="15" t="s">
        <v>499</v>
      </c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 t="s">
        <v>219</v>
      </c>
      <c r="U512" s="15"/>
      <c r="V512" s="16"/>
      <c r="W512" s="16"/>
      <c r="X512" s="16"/>
      <c r="Y512" s="16"/>
      <c r="Z512" s="14" t="s">
        <v>218</v>
      </c>
      <c r="AA512" s="14" t="s">
        <v>218</v>
      </c>
      <c r="AB512" s="26">
        <v>2250</v>
      </c>
      <c r="AC512" s="17">
        <v>0</v>
      </c>
      <c r="AD512" s="17">
        <v>2250</v>
      </c>
      <c r="AE512" s="17">
        <v>0</v>
      </c>
      <c r="AF512" s="17">
        <v>0</v>
      </c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7">
        <v>2250</v>
      </c>
      <c r="AR512" s="17">
        <v>0</v>
      </c>
      <c r="AS512" s="17">
        <v>2250</v>
      </c>
      <c r="AT512" s="17">
        <v>0</v>
      </c>
      <c r="AU512" s="17">
        <v>0</v>
      </c>
      <c r="AV512" s="17">
        <v>2250</v>
      </c>
      <c r="AW512" s="17">
        <v>0</v>
      </c>
      <c r="AX512" s="17">
        <v>2250</v>
      </c>
      <c r="AY512" s="17">
        <v>0</v>
      </c>
      <c r="AZ512" s="17">
        <v>0</v>
      </c>
      <c r="BA512" s="14" t="s">
        <v>218</v>
      </c>
    </row>
    <row r="513" spans="2:53" ht="39" customHeight="1" x14ac:dyDescent="0.25">
      <c r="B513" s="15" t="s">
        <v>249</v>
      </c>
      <c r="C513" s="15" t="s">
        <v>106</v>
      </c>
      <c r="D513" s="15" t="s">
        <v>97</v>
      </c>
      <c r="E513" s="15" t="s">
        <v>499</v>
      </c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 t="s">
        <v>72</v>
      </c>
      <c r="U513" s="15"/>
      <c r="V513" s="16"/>
      <c r="W513" s="16"/>
      <c r="X513" s="16"/>
      <c r="Y513" s="16"/>
      <c r="Z513" s="14" t="s">
        <v>71</v>
      </c>
      <c r="AA513" s="14" t="s">
        <v>71</v>
      </c>
      <c r="AB513" s="26">
        <v>2794</v>
      </c>
      <c r="AC513" s="17">
        <v>0</v>
      </c>
      <c r="AD513" s="17">
        <v>2794</v>
      </c>
      <c r="AE513" s="17">
        <v>0</v>
      </c>
      <c r="AF513" s="17">
        <v>0</v>
      </c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7">
        <v>2794</v>
      </c>
      <c r="AR513" s="17">
        <v>0</v>
      </c>
      <c r="AS513" s="17">
        <v>2794</v>
      </c>
      <c r="AT513" s="17">
        <v>0</v>
      </c>
      <c r="AU513" s="17">
        <v>0</v>
      </c>
      <c r="AV513" s="17">
        <v>2794</v>
      </c>
      <c r="AW513" s="17">
        <v>0</v>
      </c>
      <c r="AX513" s="17">
        <v>2794</v>
      </c>
      <c r="AY513" s="17">
        <v>0</v>
      </c>
      <c r="AZ513" s="17">
        <v>0</v>
      </c>
      <c r="BA513" s="14" t="s">
        <v>71</v>
      </c>
    </row>
    <row r="514" spans="2:53" ht="37.5" customHeight="1" x14ac:dyDescent="0.25">
      <c r="B514" s="10" t="s">
        <v>249</v>
      </c>
      <c r="C514" s="10" t="s">
        <v>106</v>
      </c>
      <c r="D514" s="10" t="s">
        <v>97</v>
      </c>
      <c r="E514" s="10" t="s">
        <v>481</v>
      </c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1"/>
      <c r="W514" s="11"/>
      <c r="X514" s="11"/>
      <c r="Y514" s="11"/>
      <c r="Z514" s="9" t="s">
        <v>265</v>
      </c>
      <c r="AA514" s="9" t="s">
        <v>265</v>
      </c>
      <c r="AB514" s="25">
        <v>430</v>
      </c>
      <c r="AC514" s="12">
        <v>0</v>
      </c>
      <c r="AD514" s="12">
        <v>430</v>
      </c>
      <c r="AE514" s="12">
        <v>0</v>
      </c>
      <c r="AF514" s="12">
        <v>0</v>
      </c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2">
        <v>430</v>
      </c>
      <c r="AR514" s="12">
        <v>0</v>
      </c>
      <c r="AS514" s="12">
        <v>430</v>
      </c>
      <c r="AT514" s="12">
        <v>0</v>
      </c>
      <c r="AU514" s="12">
        <v>0</v>
      </c>
      <c r="AV514" s="12">
        <v>430</v>
      </c>
      <c r="AW514" s="12">
        <v>0</v>
      </c>
      <c r="AX514" s="12">
        <v>430</v>
      </c>
      <c r="AY514" s="12">
        <v>0</v>
      </c>
      <c r="AZ514" s="12">
        <v>0</v>
      </c>
      <c r="BA514" s="9" t="s">
        <v>265</v>
      </c>
    </row>
    <row r="515" spans="2:53" ht="70.5" customHeight="1" x14ac:dyDescent="0.25">
      <c r="B515" s="10" t="s">
        <v>249</v>
      </c>
      <c r="C515" s="10" t="s">
        <v>106</v>
      </c>
      <c r="D515" s="10" t="s">
        <v>97</v>
      </c>
      <c r="E515" s="10" t="s">
        <v>500</v>
      </c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1"/>
      <c r="W515" s="11"/>
      <c r="X515" s="11"/>
      <c r="Y515" s="11"/>
      <c r="Z515" s="9" t="s">
        <v>277</v>
      </c>
      <c r="AA515" s="9" t="s">
        <v>277</v>
      </c>
      <c r="AB515" s="25">
        <v>430</v>
      </c>
      <c r="AC515" s="12">
        <v>0</v>
      </c>
      <c r="AD515" s="12">
        <v>430</v>
      </c>
      <c r="AE515" s="12">
        <v>0</v>
      </c>
      <c r="AF515" s="12">
        <v>0</v>
      </c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2">
        <v>430</v>
      </c>
      <c r="AR515" s="12">
        <v>0</v>
      </c>
      <c r="AS515" s="12">
        <v>430</v>
      </c>
      <c r="AT515" s="12">
        <v>0</v>
      </c>
      <c r="AU515" s="12">
        <v>0</v>
      </c>
      <c r="AV515" s="12">
        <v>430</v>
      </c>
      <c r="AW515" s="12">
        <v>0</v>
      </c>
      <c r="AX515" s="12">
        <v>430</v>
      </c>
      <c r="AY515" s="12">
        <v>0</v>
      </c>
      <c r="AZ515" s="12">
        <v>0</v>
      </c>
      <c r="BA515" s="9" t="s">
        <v>277</v>
      </c>
    </row>
    <row r="516" spans="2:53" ht="81.75" customHeight="1" x14ac:dyDescent="0.25">
      <c r="B516" s="10" t="s">
        <v>249</v>
      </c>
      <c r="C516" s="10" t="s">
        <v>106</v>
      </c>
      <c r="D516" s="10" t="s">
        <v>97</v>
      </c>
      <c r="E516" s="10" t="s">
        <v>501</v>
      </c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1"/>
      <c r="W516" s="11"/>
      <c r="X516" s="11"/>
      <c r="Y516" s="11"/>
      <c r="Z516" s="19" t="s">
        <v>278</v>
      </c>
      <c r="AA516" s="19" t="s">
        <v>278</v>
      </c>
      <c r="AB516" s="25">
        <v>430</v>
      </c>
      <c r="AC516" s="12">
        <v>0</v>
      </c>
      <c r="AD516" s="12">
        <v>430</v>
      </c>
      <c r="AE516" s="12">
        <v>0</v>
      </c>
      <c r="AF516" s="12">
        <v>0</v>
      </c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2">
        <v>430</v>
      </c>
      <c r="AR516" s="12">
        <v>0</v>
      </c>
      <c r="AS516" s="12">
        <v>430</v>
      </c>
      <c r="AT516" s="12">
        <v>0</v>
      </c>
      <c r="AU516" s="12">
        <v>0</v>
      </c>
      <c r="AV516" s="12">
        <v>430</v>
      </c>
      <c r="AW516" s="12">
        <v>0</v>
      </c>
      <c r="AX516" s="12">
        <v>430</v>
      </c>
      <c r="AY516" s="12">
        <v>0</v>
      </c>
      <c r="AZ516" s="12">
        <v>0</v>
      </c>
      <c r="BA516" s="19" t="s">
        <v>278</v>
      </c>
    </row>
    <row r="517" spans="2:53" ht="23.25" customHeight="1" x14ac:dyDescent="0.25">
      <c r="B517" s="15" t="s">
        <v>249</v>
      </c>
      <c r="C517" s="15" t="s">
        <v>106</v>
      </c>
      <c r="D517" s="15" t="s">
        <v>97</v>
      </c>
      <c r="E517" s="15" t="s">
        <v>501</v>
      </c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 t="s">
        <v>219</v>
      </c>
      <c r="U517" s="15"/>
      <c r="V517" s="16"/>
      <c r="W517" s="16"/>
      <c r="X517" s="16"/>
      <c r="Y517" s="16"/>
      <c r="Z517" s="14" t="s">
        <v>218</v>
      </c>
      <c r="AA517" s="14" t="s">
        <v>218</v>
      </c>
      <c r="AB517" s="26">
        <v>30</v>
      </c>
      <c r="AC517" s="17">
        <v>0</v>
      </c>
      <c r="AD517" s="17">
        <v>30</v>
      </c>
      <c r="AE517" s="17">
        <v>0</v>
      </c>
      <c r="AF517" s="17">
        <v>0</v>
      </c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7">
        <v>30</v>
      </c>
      <c r="AR517" s="17">
        <v>0</v>
      </c>
      <c r="AS517" s="17">
        <v>30</v>
      </c>
      <c r="AT517" s="17">
        <v>0</v>
      </c>
      <c r="AU517" s="17">
        <v>0</v>
      </c>
      <c r="AV517" s="17">
        <v>30</v>
      </c>
      <c r="AW517" s="17">
        <v>0</v>
      </c>
      <c r="AX517" s="17">
        <v>30</v>
      </c>
      <c r="AY517" s="17">
        <v>0</v>
      </c>
      <c r="AZ517" s="17">
        <v>0</v>
      </c>
      <c r="BA517" s="14" t="s">
        <v>218</v>
      </c>
    </row>
    <row r="518" spans="2:53" ht="32.25" customHeight="1" x14ac:dyDescent="0.25">
      <c r="B518" s="15" t="s">
        <v>249</v>
      </c>
      <c r="C518" s="15" t="s">
        <v>106</v>
      </c>
      <c r="D518" s="15" t="s">
        <v>97</v>
      </c>
      <c r="E518" s="15" t="s">
        <v>501</v>
      </c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 t="s">
        <v>72</v>
      </c>
      <c r="U518" s="15"/>
      <c r="V518" s="16"/>
      <c r="W518" s="16"/>
      <c r="X518" s="16"/>
      <c r="Y518" s="16"/>
      <c r="Z518" s="14" t="s">
        <v>71</v>
      </c>
      <c r="AA518" s="14" t="s">
        <v>71</v>
      </c>
      <c r="AB518" s="26">
        <v>400</v>
      </c>
      <c r="AC518" s="17">
        <v>0</v>
      </c>
      <c r="AD518" s="17">
        <v>400</v>
      </c>
      <c r="AE518" s="17">
        <v>0</v>
      </c>
      <c r="AF518" s="17">
        <v>0</v>
      </c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7">
        <v>400</v>
      </c>
      <c r="AR518" s="17">
        <v>0</v>
      </c>
      <c r="AS518" s="17">
        <v>400</v>
      </c>
      <c r="AT518" s="17">
        <v>0</v>
      </c>
      <c r="AU518" s="17">
        <v>0</v>
      </c>
      <c r="AV518" s="17">
        <v>400</v>
      </c>
      <c r="AW518" s="17">
        <v>0</v>
      </c>
      <c r="AX518" s="17">
        <v>400</v>
      </c>
      <c r="AY518" s="17">
        <v>0</v>
      </c>
      <c r="AZ518" s="17">
        <v>0</v>
      </c>
      <c r="BA518" s="14" t="s">
        <v>71</v>
      </c>
    </row>
    <row r="519" spans="2:53" ht="17.100000000000001" customHeight="1" x14ac:dyDescent="0.25">
      <c r="B519" s="4" t="s">
        <v>249</v>
      </c>
      <c r="C519" s="4" t="s">
        <v>106</v>
      </c>
      <c r="D519" s="4" t="s">
        <v>48</v>
      </c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6"/>
      <c r="W519" s="6"/>
      <c r="X519" s="6"/>
      <c r="Y519" s="6"/>
      <c r="Z519" s="5" t="s">
        <v>226</v>
      </c>
      <c r="AA519" s="5" t="s">
        <v>226</v>
      </c>
      <c r="AB519" s="24">
        <v>3706.8</v>
      </c>
      <c r="AC519" s="7">
        <v>0</v>
      </c>
      <c r="AD519" s="7">
        <v>3706.8</v>
      </c>
      <c r="AE519" s="7">
        <v>0</v>
      </c>
      <c r="AF519" s="7">
        <v>0</v>
      </c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7">
        <v>2236.9</v>
      </c>
      <c r="AR519" s="7">
        <v>0</v>
      </c>
      <c r="AS519" s="7">
        <v>2236.9</v>
      </c>
      <c r="AT519" s="7">
        <v>0</v>
      </c>
      <c r="AU519" s="7">
        <v>0</v>
      </c>
      <c r="AV519" s="7">
        <v>1350.7</v>
      </c>
      <c r="AW519" s="7">
        <v>0</v>
      </c>
      <c r="AX519" s="7">
        <v>1350.7</v>
      </c>
      <c r="AY519" s="7">
        <v>0</v>
      </c>
      <c r="AZ519" s="7">
        <v>0</v>
      </c>
      <c r="BA519" s="5" t="s">
        <v>226</v>
      </c>
    </row>
    <row r="520" spans="2:53" ht="36.75" customHeight="1" x14ac:dyDescent="0.25">
      <c r="B520" s="10" t="s">
        <v>249</v>
      </c>
      <c r="C520" s="10" t="s">
        <v>106</v>
      </c>
      <c r="D520" s="10" t="s">
        <v>48</v>
      </c>
      <c r="E520" s="10" t="s">
        <v>467</v>
      </c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1"/>
      <c r="W520" s="11"/>
      <c r="X520" s="11"/>
      <c r="Y520" s="11"/>
      <c r="Z520" s="9" t="s">
        <v>253</v>
      </c>
      <c r="AA520" s="9" t="s">
        <v>253</v>
      </c>
      <c r="AB520" s="25">
        <v>3706.8</v>
      </c>
      <c r="AC520" s="12">
        <v>0</v>
      </c>
      <c r="AD520" s="12">
        <v>3706.8</v>
      </c>
      <c r="AE520" s="12">
        <v>0</v>
      </c>
      <c r="AF520" s="12">
        <v>0</v>
      </c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2">
        <v>2236.9</v>
      </c>
      <c r="AR520" s="12">
        <v>0</v>
      </c>
      <c r="AS520" s="12">
        <v>2236.9</v>
      </c>
      <c r="AT520" s="12">
        <v>0</v>
      </c>
      <c r="AU520" s="12">
        <v>0</v>
      </c>
      <c r="AV520" s="12">
        <v>1350.7</v>
      </c>
      <c r="AW520" s="12">
        <v>0</v>
      </c>
      <c r="AX520" s="12">
        <v>1350.7</v>
      </c>
      <c r="AY520" s="12">
        <v>0</v>
      </c>
      <c r="AZ520" s="12">
        <v>0</v>
      </c>
      <c r="BA520" s="9" t="s">
        <v>253</v>
      </c>
    </row>
    <row r="521" spans="2:53" ht="42.75" customHeight="1" x14ac:dyDescent="0.25">
      <c r="B521" s="10" t="s">
        <v>249</v>
      </c>
      <c r="C521" s="10" t="s">
        <v>106</v>
      </c>
      <c r="D521" s="10" t="s">
        <v>48</v>
      </c>
      <c r="E521" s="10" t="s">
        <v>468</v>
      </c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1"/>
      <c r="W521" s="11"/>
      <c r="X521" s="11"/>
      <c r="Y521" s="11"/>
      <c r="Z521" s="9" t="s">
        <v>254</v>
      </c>
      <c r="AA521" s="9" t="s">
        <v>254</v>
      </c>
      <c r="AB521" s="25">
        <v>3706.8</v>
      </c>
      <c r="AC521" s="12">
        <v>0</v>
      </c>
      <c r="AD521" s="12">
        <v>3706.8</v>
      </c>
      <c r="AE521" s="12">
        <v>0</v>
      </c>
      <c r="AF521" s="12">
        <v>0</v>
      </c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2">
        <v>2236.9</v>
      </c>
      <c r="AR521" s="12">
        <v>0</v>
      </c>
      <c r="AS521" s="12">
        <v>2236.9</v>
      </c>
      <c r="AT521" s="12">
        <v>0</v>
      </c>
      <c r="AU521" s="12">
        <v>0</v>
      </c>
      <c r="AV521" s="12">
        <v>1350.7</v>
      </c>
      <c r="AW521" s="12">
        <v>0</v>
      </c>
      <c r="AX521" s="12">
        <v>1350.7</v>
      </c>
      <c r="AY521" s="12">
        <v>0</v>
      </c>
      <c r="AZ521" s="12">
        <v>0</v>
      </c>
      <c r="BA521" s="9" t="s">
        <v>254</v>
      </c>
    </row>
    <row r="522" spans="2:53" ht="36" customHeight="1" x14ac:dyDescent="0.25">
      <c r="B522" s="10" t="s">
        <v>249</v>
      </c>
      <c r="C522" s="10" t="s">
        <v>106</v>
      </c>
      <c r="D522" s="10" t="s">
        <v>48</v>
      </c>
      <c r="E522" s="10" t="s">
        <v>469</v>
      </c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1"/>
      <c r="W522" s="11"/>
      <c r="X522" s="11"/>
      <c r="Y522" s="11"/>
      <c r="Z522" s="9" t="s">
        <v>88</v>
      </c>
      <c r="AA522" s="9" t="s">
        <v>88</v>
      </c>
      <c r="AB522" s="25">
        <v>3706.8</v>
      </c>
      <c r="AC522" s="12">
        <v>0</v>
      </c>
      <c r="AD522" s="12">
        <v>3706.8</v>
      </c>
      <c r="AE522" s="12">
        <v>0</v>
      </c>
      <c r="AF522" s="12">
        <v>0</v>
      </c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2">
        <v>2236.9</v>
      </c>
      <c r="AR522" s="12">
        <v>0</v>
      </c>
      <c r="AS522" s="12">
        <v>2236.9</v>
      </c>
      <c r="AT522" s="12">
        <v>0</v>
      </c>
      <c r="AU522" s="12">
        <v>0</v>
      </c>
      <c r="AV522" s="12">
        <v>1350.7</v>
      </c>
      <c r="AW522" s="12">
        <v>0</v>
      </c>
      <c r="AX522" s="12">
        <v>1350.7</v>
      </c>
      <c r="AY522" s="12">
        <v>0</v>
      </c>
      <c r="AZ522" s="12">
        <v>0</v>
      </c>
      <c r="BA522" s="9" t="s">
        <v>88</v>
      </c>
    </row>
    <row r="523" spans="2:53" ht="38.25" customHeight="1" x14ac:dyDescent="0.25">
      <c r="B523" s="10" t="s">
        <v>249</v>
      </c>
      <c r="C523" s="10" t="s">
        <v>106</v>
      </c>
      <c r="D523" s="10" t="s">
        <v>48</v>
      </c>
      <c r="E523" s="10" t="s">
        <v>472</v>
      </c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1"/>
      <c r="W523" s="11"/>
      <c r="X523" s="11"/>
      <c r="Y523" s="11"/>
      <c r="Z523" s="9" t="s">
        <v>257</v>
      </c>
      <c r="AA523" s="9" t="s">
        <v>257</v>
      </c>
      <c r="AB523" s="25">
        <v>3706.8</v>
      </c>
      <c r="AC523" s="12">
        <v>0</v>
      </c>
      <c r="AD523" s="12">
        <v>3706.8</v>
      </c>
      <c r="AE523" s="12">
        <v>0</v>
      </c>
      <c r="AF523" s="12">
        <v>0</v>
      </c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2">
        <v>2236.9</v>
      </c>
      <c r="AR523" s="12">
        <v>0</v>
      </c>
      <c r="AS523" s="12">
        <v>2236.9</v>
      </c>
      <c r="AT523" s="12">
        <v>0</v>
      </c>
      <c r="AU523" s="12">
        <v>0</v>
      </c>
      <c r="AV523" s="12">
        <v>1350.7</v>
      </c>
      <c r="AW523" s="12">
        <v>0</v>
      </c>
      <c r="AX523" s="12">
        <v>1350.7</v>
      </c>
      <c r="AY523" s="12">
        <v>0</v>
      </c>
      <c r="AZ523" s="12">
        <v>0</v>
      </c>
      <c r="BA523" s="9" t="s">
        <v>257</v>
      </c>
    </row>
    <row r="524" spans="2:53" ht="41.25" customHeight="1" x14ac:dyDescent="0.25">
      <c r="B524" s="15" t="s">
        <v>249</v>
      </c>
      <c r="C524" s="15" t="s">
        <v>106</v>
      </c>
      <c r="D524" s="15" t="s">
        <v>48</v>
      </c>
      <c r="E524" s="15" t="s">
        <v>472</v>
      </c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 t="s">
        <v>72</v>
      </c>
      <c r="U524" s="15"/>
      <c r="V524" s="16"/>
      <c r="W524" s="16"/>
      <c r="X524" s="16"/>
      <c r="Y524" s="16"/>
      <c r="Z524" s="14" t="s">
        <v>71</v>
      </c>
      <c r="AA524" s="14" t="s">
        <v>71</v>
      </c>
      <c r="AB524" s="26">
        <v>3706.8</v>
      </c>
      <c r="AC524" s="17">
        <v>0</v>
      </c>
      <c r="AD524" s="17">
        <v>3706.8</v>
      </c>
      <c r="AE524" s="17">
        <v>0</v>
      </c>
      <c r="AF524" s="17">
        <v>0</v>
      </c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7">
        <v>2236.9</v>
      </c>
      <c r="AR524" s="17">
        <v>0</v>
      </c>
      <c r="AS524" s="17">
        <v>2236.9</v>
      </c>
      <c r="AT524" s="17">
        <v>0</v>
      </c>
      <c r="AU524" s="17">
        <v>0</v>
      </c>
      <c r="AV524" s="17">
        <v>1350.7</v>
      </c>
      <c r="AW524" s="17">
        <v>0</v>
      </c>
      <c r="AX524" s="17">
        <v>1350.7</v>
      </c>
      <c r="AY524" s="17">
        <v>0</v>
      </c>
      <c r="AZ524" s="17">
        <v>0</v>
      </c>
      <c r="BA524" s="14" t="s">
        <v>71</v>
      </c>
    </row>
    <row r="525" spans="2:53" ht="17.100000000000001" customHeight="1" x14ac:dyDescent="0.2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6"/>
      <c r="W525" s="6"/>
      <c r="X525" s="6"/>
      <c r="Y525" s="6"/>
      <c r="Z525" s="20" t="s">
        <v>279</v>
      </c>
      <c r="AA525" s="20" t="s">
        <v>279</v>
      </c>
      <c r="AB525" s="24">
        <f>793926.4-0.1-0.1</f>
        <v>793926.20000000007</v>
      </c>
      <c r="AC525" s="7">
        <v>22966.3</v>
      </c>
      <c r="AD525" s="7">
        <v>270733.2</v>
      </c>
      <c r="AE525" s="7">
        <v>17550.599999999999</v>
      </c>
      <c r="AF525" s="7">
        <v>0</v>
      </c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7">
        <v>833950.7</v>
      </c>
      <c r="AR525" s="7">
        <v>22958.9</v>
      </c>
      <c r="AS525" s="7">
        <v>269110.09999999998</v>
      </c>
      <c r="AT525" s="7">
        <v>7470.4</v>
      </c>
      <c r="AU525" s="7">
        <v>0</v>
      </c>
      <c r="AV525" s="7">
        <v>799595.1</v>
      </c>
      <c r="AW525" s="7">
        <v>22869.8</v>
      </c>
      <c r="AX525" s="7">
        <v>268400.2</v>
      </c>
      <c r="AY525" s="7">
        <v>5009.2</v>
      </c>
      <c r="AZ525" s="7">
        <v>0</v>
      </c>
      <c r="BA525" s="20" t="s">
        <v>279</v>
      </c>
    </row>
  </sheetData>
  <mergeCells count="39">
    <mergeCell ref="AP11:AP12"/>
    <mergeCell ref="AM11:AM12"/>
    <mergeCell ref="AN11:AN12"/>
    <mergeCell ref="AH11:AH12"/>
    <mergeCell ref="AI11:AI12"/>
    <mergeCell ref="AJ11:AJ12"/>
    <mergeCell ref="AK11:AK12"/>
    <mergeCell ref="AE11:AE12"/>
    <mergeCell ref="AD11:AD12"/>
    <mergeCell ref="BA11:BA12"/>
    <mergeCell ref="AA11:AA12"/>
    <mergeCell ref="Z11:Z12"/>
    <mergeCell ref="AL11:AL12"/>
    <mergeCell ref="AG11:AG12"/>
    <mergeCell ref="AB11:AB12"/>
    <mergeCell ref="AF11:AF12"/>
    <mergeCell ref="AC11:AC12"/>
    <mergeCell ref="AT11:AT12"/>
    <mergeCell ref="T11:T12"/>
    <mergeCell ref="E11:S12"/>
    <mergeCell ref="AW11:AW12"/>
    <mergeCell ref="AR11:AR12"/>
    <mergeCell ref="AO11:AO12"/>
    <mergeCell ref="A8:BA8"/>
    <mergeCell ref="D11:D12"/>
    <mergeCell ref="C11:C12"/>
    <mergeCell ref="AY11:AY12"/>
    <mergeCell ref="AX11:AX12"/>
    <mergeCell ref="AS11:AS12"/>
    <mergeCell ref="AZ11:AZ12"/>
    <mergeCell ref="AU11:AU12"/>
    <mergeCell ref="X11:X12"/>
    <mergeCell ref="AV11:AV12"/>
    <mergeCell ref="V11:V12"/>
    <mergeCell ref="AQ11:AQ12"/>
    <mergeCell ref="U11:U12"/>
    <mergeCell ref="W11:W12"/>
    <mergeCell ref="B11:B12"/>
    <mergeCell ref="Y11:Y12"/>
  </mergeCells>
  <pageMargins left="0.78740157480314965" right="0.39370078740157483" top="0.59055118110236227" bottom="0.59055118110236227" header="0.39370078740157483" footer="0.3937007874015748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87"/>
  <sheetViews>
    <sheetView showGridLines="0" tabSelected="1" topLeftCell="B1" workbookViewId="0">
      <selection activeCell="AP406" sqref="AP406"/>
    </sheetView>
  </sheetViews>
  <sheetFormatPr defaultRowHeight="10.15" customHeight="1" x14ac:dyDescent="0.25"/>
  <cols>
    <col min="1" max="1" width="43.140625" hidden="1" customWidth="1"/>
    <col min="2" max="2" width="8.85546875" customWidth="1"/>
    <col min="3" max="3" width="6.42578125" customWidth="1"/>
    <col min="4" max="4" width="6.85546875" customWidth="1"/>
    <col min="5" max="5" width="17.140625" customWidth="1"/>
    <col min="6" max="18" width="8" hidden="1" customWidth="1"/>
    <col min="19" max="19" width="1" hidden="1" customWidth="1"/>
    <col min="20" max="20" width="10.7109375" customWidth="1"/>
    <col min="21" max="41" width="8" hidden="1"/>
    <col min="42" max="42" width="65.5703125" customWidth="1"/>
    <col min="43" max="43" width="13.42578125" customWidth="1"/>
    <col min="44" max="47" width="8" hidden="1"/>
    <col min="48" max="48" width="13.7109375" customWidth="1"/>
    <col min="49" max="53" width="8" hidden="1"/>
  </cols>
  <sheetData>
    <row r="1" spans="1:53" ht="24" customHeight="1" x14ac:dyDescent="0.3">
      <c r="AA1" s="21" t="s">
        <v>294</v>
      </c>
      <c r="AQ1" s="21" t="s">
        <v>298</v>
      </c>
    </row>
    <row r="2" spans="1:53" ht="23.25" customHeight="1" x14ac:dyDescent="0.3">
      <c r="AA2" s="21" t="s">
        <v>295</v>
      </c>
      <c r="AQ2" s="21" t="s">
        <v>295</v>
      </c>
    </row>
    <row r="3" spans="1:53" ht="26.25" customHeight="1" x14ac:dyDescent="0.3">
      <c r="AA3" s="22" t="s">
        <v>296</v>
      </c>
      <c r="AQ3" s="22" t="s">
        <v>296</v>
      </c>
    </row>
    <row r="4" spans="1:53" ht="9.75" hidden="1" customHeight="1" x14ac:dyDescent="0.25"/>
    <row r="6" spans="1:53" ht="31.5" customHeight="1" x14ac:dyDescent="0.25">
      <c r="A6" s="28" t="s">
        <v>689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</row>
    <row r="8" spans="1:53" ht="0.75" customHeigh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</row>
    <row r="9" spans="1:53" ht="15" hidden="1" x14ac:dyDescent="0.25"/>
    <row r="10" spans="1:53" ht="19.899999999999999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33" t="s">
        <v>0</v>
      </c>
      <c r="AR10" s="33"/>
      <c r="AS10" s="33"/>
      <c r="AT10" s="33"/>
      <c r="AU10" s="33"/>
      <c r="AV10" s="33"/>
      <c r="AW10" s="1"/>
      <c r="AX10" s="1"/>
      <c r="AY10" s="1"/>
      <c r="AZ10" s="1"/>
      <c r="BA10" s="1"/>
    </row>
    <row r="11" spans="1:53" ht="15" customHeight="1" x14ac:dyDescent="0.25">
      <c r="B11" s="31" t="s">
        <v>688</v>
      </c>
      <c r="C11" s="29" t="s">
        <v>8</v>
      </c>
      <c r="D11" s="29" t="s">
        <v>9</v>
      </c>
      <c r="E11" s="29" t="s">
        <v>10</v>
      </c>
      <c r="F11" s="29" t="s">
        <v>10</v>
      </c>
      <c r="G11" s="29" t="s">
        <v>10</v>
      </c>
      <c r="H11" s="29" t="s">
        <v>10</v>
      </c>
      <c r="I11" s="29" t="s">
        <v>10</v>
      </c>
      <c r="J11" s="29" t="s">
        <v>10</v>
      </c>
      <c r="K11" s="29" t="s">
        <v>10</v>
      </c>
      <c r="L11" s="29" t="s">
        <v>10</v>
      </c>
      <c r="M11" s="29" t="s">
        <v>10</v>
      </c>
      <c r="N11" s="29" t="s">
        <v>10</v>
      </c>
      <c r="O11" s="29" t="s">
        <v>10</v>
      </c>
      <c r="P11" s="29" t="s">
        <v>10</v>
      </c>
      <c r="Q11" s="29" t="s">
        <v>10</v>
      </c>
      <c r="R11" s="29" t="s">
        <v>10</v>
      </c>
      <c r="S11" s="29" t="s">
        <v>10</v>
      </c>
      <c r="T11" s="29" t="s">
        <v>11</v>
      </c>
      <c r="U11" s="29" t="s">
        <v>12</v>
      </c>
      <c r="V11" s="29" t="s">
        <v>13</v>
      </c>
      <c r="W11" s="29" t="s">
        <v>14</v>
      </c>
      <c r="X11" s="29" t="s">
        <v>15</v>
      </c>
      <c r="Y11" s="29" t="s">
        <v>16</v>
      </c>
      <c r="Z11" s="30" t="s">
        <v>6</v>
      </c>
      <c r="AA11" s="30" t="s">
        <v>1</v>
      </c>
      <c r="AB11" s="30" t="s">
        <v>2</v>
      </c>
      <c r="AC11" s="30" t="s">
        <v>3</v>
      </c>
      <c r="AD11" s="30" t="s">
        <v>4</v>
      </c>
      <c r="AE11" s="30" t="s">
        <v>5</v>
      </c>
      <c r="AF11" s="30" t="s">
        <v>1</v>
      </c>
      <c r="AG11" s="30" t="s">
        <v>2</v>
      </c>
      <c r="AH11" s="30" t="s">
        <v>3</v>
      </c>
      <c r="AI11" s="30" t="s">
        <v>4</v>
      </c>
      <c r="AJ11" s="30" t="s">
        <v>5</v>
      </c>
      <c r="AK11" s="30" t="s">
        <v>1</v>
      </c>
      <c r="AL11" s="30" t="s">
        <v>2</v>
      </c>
      <c r="AM11" s="30" t="s">
        <v>3</v>
      </c>
      <c r="AN11" s="30" t="s">
        <v>4</v>
      </c>
      <c r="AO11" s="30" t="s">
        <v>5</v>
      </c>
      <c r="AP11" s="30" t="s">
        <v>687</v>
      </c>
      <c r="AQ11" s="30" t="s">
        <v>280</v>
      </c>
      <c r="AR11" s="30" t="s">
        <v>281</v>
      </c>
      <c r="AS11" s="30" t="s">
        <v>282</v>
      </c>
      <c r="AT11" s="30" t="s">
        <v>283</v>
      </c>
      <c r="AU11" s="30" t="s">
        <v>284</v>
      </c>
      <c r="AV11" s="30" t="s">
        <v>285</v>
      </c>
      <c r="AW11" s="30" t="s">
        <v>286</v>
      </c>
      <c r="AX11" s="30" t="s">
        <v>287</v>
      </c>
      <c r="AY11" s="30" t="s">
        <v>288</v>
      </c>
      <c r="AZ11" s="30" t="s">
        <v>289</v>
      </c>
      <c r="BA11" s="30" t="s">
        <v>6</v>
      </c>
    </row>
    <row r="12" spans="1:53" ht="15" customHeight="1" x14ac:dyDescent="0.25">
      <c r="B12" s="31" t="s">
        <v>7</v>
      </c>
      <c r="C12" s="29" t="s">
        <v>8</v>
      </c>
      <c r="D12" s="29" t="s">
        <v>9</v>
      </c>
      <c r="E12" s="29" t="s">
        <v>10</v>
      </c>
      <c r="F12" s="29" t="s">
        <v>10</v>
      </c>
      <c r="G12" s="29" t="s">
        <v>10</v>
      </c>
      <c r="H12" s="29" t="s">
        <v>10</v>
      </c>
      <c r="I12" s="29" t="s">
        <v>10</v>
      </c>
      <c r="J12" s="29" t="s">
        <v>10</v>
      </c>
      <c r="K12" s="29" t="s">
        <v>10</v>
      </c>
      <c r="L12" s="29" t="s">
        <v>10</v>
      </c>
      <c r="M12" s="29" t="s">
        <v>10</v>
      </c>
      <c r="N12" s="29" t="s">
        <v>10</v>
      </c>
      <c r="O12" s="29" t="s">
        <v>10</v>
      </c>
      <c r="P12" s="29" t="s">
        <v>10</v>
      </c>
      <c r="Q12" s="29" t="s">
        <v>10</v>
      </c>
      <c r="R12" s="29" t="s">
        <v>10</v>
      </c>
      <c r="S12" s="29" t="s">
        <v>10</v>
      </c>
      <c r="T12" s="29" t="s">
        <v>11</v>
      </c>
      <c r="U12" s="29" t="s">
        <v>12</v>
      </c>
      <c r="V12" s="29" t="s">
        <v>13</v>
      </c>
      <c r="W12" s="29" t="s">
        <v>14</v>
      </c>
      <c r="X12" s="29" t="s">
        <v>15</v>
      </c>
      <c r="Y12" s="29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 t="s">
        <v>1</v>
      </c>
      <c r="AR12" s="30" t="s">
        <v>2</v>
      </c>
      <c r="AS12" s="30" t="s">
        <v>3</v>
      </c>
      <c r="AT12" s="30" t="s">
        <v>4</v>
      </c>
      <c r="AU12" s="30" t="s">
        <v>5</v>
      </c>
      <c r="AV12" s="30" t="s">
        <v>1</v>
      </c>
      <c r="AW12" s="30" t="s">
        <v>2</v>
      </c>
      <c r="AX12" s="30" t="s">
        <v>3</v>
      </c>
      <c r="AY12" s="30" t="s">
        <v>4</v>
      </c>
      <c r="AZ12" s="30" t="s">
        <v>5</v>
      </c>
      <c r="BA12" s="30"/>
    </row>
    <row r="13" spans="1:53" ht="15" hidden="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/>
      <c r="W13" s="3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54" customHeight="1" x14ac:dyDescent="0.25">
      <c r="B14" s="4" t="s">
        <v>18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5" t="s">
        <v>17</v>
      </c>
      <c r="AA14" s="7">
        <v>21180</v>
      </c>
      <c r="AB14" s="7">
        <v>0</v>
      </c>
      <c r="AC14" s="7">
        <v>0</v>
      </c>
      <c r="AD14" s="7">
        <v>0</v>
      </c>
      <c r="AE14" s="7">
        <v>0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5" t="s">
        <v>17</v>
      </c>
      <c r="AQ14" s="24">
        <f>AQ15</f>
        <v>20172.7</v>
      </c>
      <c r="AR14" s="24">
        <v>0</v>
      </c>
      <c r="AS14" s="24">
        <v>0</v>
      </c>
      <c r="AT14" s="24">
        <v>0</v>
      </c>
      <c r="AU14" s="24">
        <v>0</v>
      </c>
      <c r="AV14" s="24">
        <f>AV15</f>
        <v>20172.7</v>
      </c>
      <c r="AW14" s="7">
        <v>0</v>
      </c>
      <c r="AX14" s="7">
        <v>0</v>
      </c>
      <c r="AY14" s="7">
        <v>0</v>
      </c>
      <c r="AZ14" s="7">
        <v>0</v>
      </c>
      <c r="BA14" s="5" t="s">
        <v>17</v>
      </c>
    </row>
    <row r="15" spans="1:53" ht="34.15" customHeight="1" x14ac:dyDescent="0.25">
      <c r="B15" s="4" t="s">
        <v>18</v>
      </c>
      <c r="C15" s="4" t="s">
        <v>20</v>
      </c>
      <c r="D15" s="4" t="s">
        <v>21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5" t="s">
        <v>19</v>
      </c>
      <c r="AA15" s="7">
        <v>21180</v>
      </c>
      <c r="AB15" s="7">
        <v>0</v>
      </c>
      <c r="AC15" s="7">
        <v>0</v>
      </c>
      <c r="AD15" s="7">
        <v>0</v>
      </c>
      <c r="AE15" s="7">
        <v>0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5" t="s">
        <v>19</v>
      </c>
      <c r="AQ15" s="24">
        <f>20172.8-0.1</f>
        <v>20172.7</v>
      </c>
      <c r="AR15" s="24">
        <v>0</v>
      </c>
      <c r="AS15" s="24">
        <v>0</v>
      </c>
      <c r="AT15" s="24">
        <v>0</v>
      </c>
      <c r="AU15" s="24">
        <v>0</v>
      </c>
      <c r="AV15" s="24">
        <f>20172.8-0.1</f>
        <v>20172.7</v>
      </c>
      <c r="AW15" s="7">
        <v>0</v>
      </c>
      <c r="AX15" s="7">
        <v>0</v>
      </c>
      <c r="AY15" s="7">
        <v>0</v>
      </c>
      <c r="AZ15" s="7">
        <v>0</v>
      </c>
      <c r="BA15" s="5" t="s">
        <v>19</v>
      </c>
    </row>
    <row r="16" spans="1:53" ht="54" customHeight="1" x14ac:dyDescent="0.25">
      <c r="B16" s="4" t="s">
        <v>18</v>
      </c>
      <c r="C16" s="4" t="s">
        <v>20</v>
      </c>
      <c r="D16" s="4" t="s">
        <v>23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  <c r="Z16" s="5" t="s">
        <v>22</v>
      </c>
      <c r="AA16" s="7">
        <v>9085.7000000000007</v>
      </c>
      <c r="AB16" s="7">
        <v>0</v>
      </c>
      <c r="AC16" s="7">
        <v>0</v>
      </c>
      <c r="AD16" s="7">
        <v>0</v>
      </c>
      <c r="AE16" s="7">
        <v>0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5" t="s">
        <v>22</v>
      </c>
      <c r="AQ16" s="24">
        <v>8078.5</v>
      </c>
      <c r="AR16" s="24">
        <v>0</v>
      </c>
      <c r="AS16" s="24">
        <v>0</v>
      </c>
      <c r="AT16" s="24">
        <v>0</v>
      </c>
      <c r="AU16" s="24">
        <v>0</v>
      </c>
      <c r="AV16" s="24">
        <v>8078.5</v>
      </c>
      <c r="AW16" s="7">
        <v>0</v>
      </c>
      <c r="AX16" s="7">
        <v>0</v>
      </c>
      <c r="AY16" s="7">
        <v>0</v>
      </c>
      <c r="AZ16" s="7">
        <v>0</v>
      </c>
      <c r="BA16" s="5" t="s">
        <v>22</v>
      </c>
    </row>
    <row r="17" spans="2:53" ht="24.75" customHeight="1" x14ac:dyDescent="0.25">
      <c r="B17" s="10" t="s">
        <v>18</v>
      </c>
      <c r="C17" s="10" t="s">
        <v>20</v>
      </c>
      <c r="D17" s="10" t="s">
        <v>23</v>
      </c>
      <c r="E17" s="10" t="s">
        <v>299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9" t="s">
        <v>24</v>
      </c>
      <c r="AA17" s="12">
        <v>9085.7000000000007</v>
      </c>
      <c r="AB17" s="12">
        <v>0</v>
      </c>
      <c r="AC17" s="12">
        <v>0</v>
      </c>
      <c r="AD17" s="12">
        <v>0</v>
      </c>
      <c r="AE17" s="12">
        <v>0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9" t="s">
        <v>24</v>
      </c>
      <c r="AQ17" s="25">
        <v>8078.5</v>
      </c>
      <c r="AR17" s="25">
        <v>0</v>
      </c>
      <c r="AS17" s="25">
        <v>0</v>
      </c>
      <c r="AT17" s="25">
        <v>0</v>
      </c>
      <c r="AU17" s="25">
        <v>0</v>
      </c>
      <c r="AV17" s="25">
        <v>8078.5</v>
      </c>
      <c r="AW17" s="12">
        <v>0</v>
      </c>
      <c r="AX17" s="12">
        <v>0</v>
      </c>
      <c r="AY17" s="12">
        <v>0</v>
      </c>
      <c r="AZ17" s="12">
        <v>0</v>
      </c>
      <c r="BA17" s="9" t="s">
        <v>24</v>
      </c>
    </row>
    <row r="18" spans="2:53" ht="39" customHeight="1" x14ac:dyDescent="0.25">
      <c r="B18" s="10" t="s">
        <v>18</v>
      </c>
      <c r="C18" s="10" t="s">
        <v>20</v>
      </c>
      <c r="D18" s="10" t="s">
        <v>23</v>
      </c>
      <c r="E18" s="10" t="s">
        <v>300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9" t="s">
        <v>25</v>
      </c>
      <c r="AA18" s="12">
        <v>9085.7000000000007</v>
      </c>
      <c r="AB18" s="12">
        <v>0</v>
      </c>
      <c r="AC18" s="12">
        <v>0</v>
      </c>
      <c r="AD18" s="12">
        <v>0</v>
      </c>
      <c r="AE18" s="12">
        <v>0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9" t="s">
        <v>25</v>
      </c>
      <c r="AQ18" s="25">
        <v>8078.5</v>
      </c>
      <c r="AR18" s="25">
        <v>0</v>
      </c>
      <c r="AS18" s="25">
        <v>0</v>
      </c>
      <c r="AT18" s="25">
        <v>0</v>
      </c>
      <c r="AU18" s="25">
        <v>0</v>
      </c>
      <c r="AV18" s="25">
        <v>8078.5</v>
      </c>
      <c r="AW18" s="12">
        <v>0</v>
      </c>
      <c r="AX18" s="12">
        <v>0</v>
      </c>
      <c r="AY18" s="12">
        <v>0</v>
      </c>
      <c r="AZ18" s="12">
        <v>0</v>
      </c>
      <c r="BA18" s="9" t="s">
        <v>25</v>
      </c>
    </row>
    <row r="19" spans="2:53" ht="30.75" customHeight="1" x14ac:dyDescent="0.25">
      <c r="B19" s="10" t="s">
        <v>18</v>
      </c>
      <c r="C19" s="10" t="s">
        <v>20</v>
      </c>
      <c r="D19" s="10" t="s">
        <v>23</v>
      </c>
      <c r="E19" s="10" t="s">
        <v>502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1"/>
      <c r="X19" s="11"/>
      <c r="Y19" s="11"/>
      <c r="Z19" s="9" t="s">
        <v>26</v>
      </c>
      <c r="AA19" s="12">
        <v>9015.2000000000007</v>
      </c>
      <c r="AB19" s="12">
        <v>0</v>
      </c>
      <c r="AC19" s="12">
        <v>0</v>
      </c>
      <c r="AD19" s="12">
        <v>0</v>
      </c>
      <c r="AE19" s="12">
        <v>0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9" t="s">
        <v>26</v>
      </c>
      <c r="AQ19" s="25">
        <v>8008</v>
      </c>
      <c r="AR19" s="25">
        <v>0</v>
      </c>
      <c r="AS19" s="25">
        <v>0</v>
      </c>
      <c r="AT19" s="25">
        <v>0</v>
      </c>
      <c r="AU19" s="25">
        <v>0</v>
      </c>
      <c r="AV19" s="25">
        <v>8008</v>
      </c>
      <c r="AW19" s="12">
        <v>0</v>
      </c>
      <c r="AX19" s="12">
        <v>0</v>
      </c>
      <c r="AY19" s="12">
        <v>0</v>
      </c>
      <c r="AZ19" s="12">
        <v>0</v>
      </c>
      <c r="BA19" s="9" t="s">
        <v>26</v>
      </c>
    </row>
    <row r="20" spans="2:53" ht="77.25" customHeight="1" x14ac:dyDescent="0.25">
      <c r="B20" s="15" t="s">
        <v>18</v>
      </c>
      <c r="C20" s="15" t="s">
        <v>20</v>
      </c>
      <c r="D20" s="15" t="s">
        <v>23</v>
      </c>
      <c r="E20" s="15" t="s">
        <v>502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 t="s">
        <v>28</v>
      </c>
      <c r="U20" s="15"/>
      <c r="V20" s="16"/>
      <c r="W20" s="16"/>
      <c r="X20" s="16"/>
      <c r="Y20" s="16"/>
      <c r="Z20" s="14" t="s">
        <v>27</v>
      </c>
      <c r="AA20" s="17">
        <v>7994.5</v>
      </c>
      <c r="AB20" s="17">
        <v>0</v>
      </c>
      <c r="AC20" s="17">
        <v>0</v>
      </c>
      <c r="AD20" s="17">
        <v>0</v>
      </c>
      <c r="AE20" s="17">
        <v>0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4" t="s">
        <v>27</v>
      </c>
      <c r="AQ20" s="26">
        <v>7994.5</v>
      </c>
      <c r="AR20" s="26">
        <v>0</v>
      </c>
      <c r="AS20" s="26">
        <v>0</v>
      </c>
      <c r="AT20" s="26">
        <v>0</v>
      </c>
      <c r="AU20" s="26">
        <v>0</v>
      </c>
      <c r="AV20" s="26">
        <v>7994.5</v>
      </c>
      <c r="AW20" s="17">
        <v>0</v>
      </c>
      <c r="AX20" s="17">
        <v>0</v>
      </c>
      <c r="AY20" s="17">
        <v>0</v>
      </c>
      <c r="AZ20" s="17">
        <v>0</v>
      </c>
      <c r="BA20" s="14" t="s">
        <v>27</v>
      </c>
    </row>
    <row r="21" spans="2:53" ht="35.25" customHeight="1" x14ac:dyDescent="0.25">
      <c r="B21" s="15" t="s">
        <v>18</v>
      </c>
      <c r="C21" s="15" t="s">
        <v>20</v>
      </c>
      <c r="D21" s="15" t="s">
        <v>23</v>
      </c>
      <c r="E21" s="15" t="s">
        <v>502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 t="s">
        <v>30</v>
      </c>
      <c r="U21" s="15"/>
      <c r="V21" s="16"/>
      <c r="W21" s="16"/>
      <c r="X21" s="16"/>
      <c r="Y21" s="16"/>
      <c r="Z21" s="14" t="s">
        <v>29</v>
      </c>
      <c r="AA21" s="17">
        <v>1016.4</v>
      </c>
      <c r="AB21" s="17">
        <v>0</v>
      </c>
      <c r="AC21" s="17">
        <v>0</v>
      </c>
      <c r="AD21" s="17">
        <v>0</v>
      </c>
      <c r="AE21" s="17">
        <v>0</v>
      </c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4" t="s">
        <v>29</v>
      </c>
      <c r="AQ21" s="26">
        <v>9.1999999999999993</v>
      </c>
      <c r="AR21" s="26">
        <v>0</v>
      </c>
      <c r="AS21" s="26">
        <v>0</v>
      </c>
      <c r="AT21" s="26">
        <v>0</v>
      </c>
      <c r="AU21" s="26">
        <v>0</v>
      </c>
      <c r="AV21" s="26">
        <v>9.1999999999999993</v>
      </c>
      <c r="AW21" s="17">
        <v>0</v>
      </c>
      <c r="AX21" s="17">
        <v>0</v>
      </c>
      <c r="AY21" s="17">
        <v>0</v>
      </c>
      <c r="AZ21" s="17">
        <v>0</v>
      </c>
      <c r="BA21" s="14" t="s">
        <v>29</v>
      </c>
    </row>
    <row r="22" spans="2:53" ht="21" customHeight="1" x14ac:dyDescent="0.25">
      <c r="B22" s="15" t="s">
        <v>18</v>
      </c>
      <c r="C22" s="15" t="s">
        <v>20</v>
      </c>
      <c r="D22" s="15" t="s">
        <v>23</v>
      </c>
      <c r="E22" s="15" t="s">
        <v>502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 t="s">
        <v>32</v>
      </c>
      <c r="U22" s="15"/>
      <c r="V22" s="16"/>
      <c r="W22" s="16"/>
      <c r="X22" s="16"/>
      <c r="Y22" s="16"/>
      <c r="Z22" s="14" t="s">
        <v>31</v>
      </c>
      <c r="AA22" s="17">
        <v>4.3</v>
      </c>
      <c r="AB22" s="17">
        <v>0</v>
      </c>
      <c r="AC22" s="17">
        <v>0</v>
      </c>
      <c r="AD22" s="17">
        <v>0</v>
      </c>
      <c r="AE22" s="17">
        <v>0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4" t="s">
        <v>31</v>
      </c>
      <c r="AQ22" s="26">
        <v>4.3</v>
      </c>
      <c r="AR22" s="26">
        <v>0</v>
      </c>
      <c r="AS22" s="26">
        <v>0</v>
      </c>
      <c r="AT22" s="26">
        <v>0</v>
      </c>
      <c r="AU22" s="26">
        <v>0</v>
      </c>
      <c r="AV22" s="26">
        <v>4.3</v>
      </c>
      <c r="AW22" s="17">
        <v>0</v>
      </c>
      <c r="AX22" s="17">
        <v>0</v>
      </c>
      <c r="AY22" s="17">
        <v>0</v>
      </c>
      <c r="AZ22" s="17">
        <v>0</v>
      </c>
      <c r="BA22" s="14" t="s">
        <v>31</v>
      </c>
    </row>
    <row r="23" spans="2:53" ht="54.75" customHeight="1" x14ac:dyDescent="0.25">
      <c r="B23" s="10" t="s">
        <v>18</v>
      </c>
      <c r="C23" s="10" t="s">
        <v>20</v>
      </c>
      <c r="D23" s="10" t="s">
        <v>23</v>
      </c>
      <c r="E23" s="10" t="s">
        <v>503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11"/>
      <c r="X23" s="11"/>
      <c r="Y23" s="11"/>
      <c r="Z23" s="9" t="s">
        <v>33</v>
      </c>
      <c r="AA23" s="12">
        <v>70.5</v>
      </c>
      <c r="AB23" s="12">
        <v>0</v>
      </c>
      <c r="AC23" s="12">
        <v>0</v>
      </c>
      <c r="AD23" s="12">
        <v>0</v>
      </c>
      <c r="AE23" s="12">
        <v>0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9" t="s">
        <v>33</v>
      </c>
      <c r="AQ23" s="25">
        <v>70.5</v>
      </c>
      <c r="AR23" s="25">
        <v>0</v>
      </c>
      <c r="AS23" s="25">
        <v>0</v>
      </c>
      <c r="AT23" s="25">
        <v>0</v>
      </c>
      <c r="AU23" s="25">
        <v>0</v>
      </c>
      <c r="AV23" s="25">
        <v>70.5</v>
      </c>
      <c r="AW23" s="12">
        <v>0</v>
      </c>
      <c r="AX23" s="12">
        <v>0</v>
      </c>
      <c r="AY23" s="12">
        <v>0</v>
      </c>
      <c r="AZ23" s="12">
        <v>0</v>
      </c>
      <c r="BA23" s="9" t="s">
        <v>33</v>
      </c>
    </row>
    <row r="24" spans="2:53" ht="69.75" customHeight="1" x14ac:dyDescent="0.25">
      <c r="B24" s="15" t="s">
        <v>18</v>
      </c>
      <c r="C24" s="15" t="s">
        <v>20</v>
      </c>
      <c r="D24" s="15" t="s">
        <v>23</v>
      </c>
      <c r="E24" s="15" t="s">
        <v>503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 t="s">
        <v>28</v>
      </c>
      <c r="U24" s="15"/>
      <c r="V24" s="16"/>
      <c r="W24" s="16"/>
      <c r="X24" s="16"/>
      <c r="Y24" s="16"/>
      <c r="Z24" s="14" t="s">
        <v>27</v>
      </c>
      <c r="AA24" s="17">
        <v>18.2</v>
      </c>
      <c r="AB24" s="17">
        <v>0</v>
      </c>
      <c r="AC24" s="17">
        <v>0</v>
      </c>
      <c r="AD24" s="17">
        <v>0</v>
      </c>
      <c r="AE24" s="17">
        <v>0</v>
      </c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4" t="s">
        <v>27</v>
      </c>
      <c r="AQ24" s="26">
        <v>18.2</v>
      </c>
      <c r="AR24" s="26">
        <v>0</v>
      </c>
      <c r="AS24" s="26">
        <v>0</v>
      </c>
      <c r="AT24" s="26">
        <v>0</v>
      </c>
      <c r="AU24" s="26">
        <v>0</v>
      </c>
      <c r="AV24" s="26">
        <v>18.2</v>
      </c>
      <c r="AW24" s="17">
        <v>0</v>
      </c>
      <c r="AX24" s="17">
        <v>0</v>
      </c>
      <c r="AY24" s="17">
        <v>0</v>
      </c>
      <c r="AZ24" s="17">
        <v>0</v>
      </c>
      <c r="BA24" s="14" t="s">
        <v>27</v>
      </c>
    </row>
    <row r="25" spans="2:53" ht="36" customHeight="1" x14ac:dyDescent="0.25">
      <c r="B25" s="15" t="s">
        <v>18</v>
      </c>
      <c r="C25" s="15" t="s">
        <v>20</v>
      </c>
      <c r="D25" s="15" t="s">
        <v>23</v>
      </c>
      <c r="E25" s="15" t="s">
        <v>503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 t="s">
        <v>30</v>
      </c>
      <c r="U25" s="15"/>
      <c r="V25" s="16"/>
      <c r="W25" s="16"/>
      <c r="X25" s="16"/>
      <c r="Y25" s="16"/>
      <c r="Z25" s="14" t="s">
        <v>29</v>
      </c>
      <c r="AA25" s="17">
        <v>52.3</v>
      </c>
      <c r="AB25" s="17">
        <v>0</v>
      </c>
      <c r="AC25" s="17">
        <v>0</v>
      </c>
      <c r="AD25" s="17">
        <v>0</v>
      </c>
      <c r="AE25" s="17">
        <v>0</v>
      </c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4" t="s">
        <v>29</v>
      </c>
      <c r="AQ25" s="26">
        <v>52.3</v>
      </c>
      <c r="AR25" s="26">
        <v>0</v>
      </c>
      <c r="AS25" s="26">
        <v>0</v>
      </c>
      <c r="AT25" s="26">
        <v>0</v>
      </c>
      <c r="AU25" s="26">
        <v>0</v>
      </c>
      <c r="AV25" s="26">
        <v>52.3</v>
      </c>
      <c r="AW25" s="17">
        <v>0</v>
      </c>
      <c r="AX25" s="17">
        <v>0</v>
      </c>
      <c r="AY25" s="17">
        <v>0</v>
      </c>
      <c r="AZ25" s="17">
        <v>0</v>
      </c>
      <c r="BA25" s="14" t="s">
        <v>29</v>
      </c>
    </row>
    <row r="26" spans="2:53" ht="22.5" customHeight="1" x14ac:dyDescent="0.25">
      <c r="B26" s="4" t="s">
        <v>18</v>
      </c>
      <c r="C26" s="4" t="s">
        <v>20</v>
      </c>
      <c r="D26" s="4" t="s">
        <v>35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  <c r="W26" s="6"/>
      <c r="X26" s="6"/>
      <c r="Y26" s="6"/>
      <c r="Z26" s="5" t="s">
        <v>34</v>
      </c>
      <c r="AA26" s="7">
        <v>12094.3</v>
      </c>
      <c r="AB26" s="7">
        <v>0</v>
      </c>
      <c r="AC26" s="7">
        <v>0</v>
      </c>
      <c r="AD26" s="7">
        <v>0</v>
      </c>
      <c r="AE26" s="7">
        <v>0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5" t="s">
        <v>34</v>
      </c>
      <c r="AQ26" s="25">
        <f t="shared" ref="AQ26:AQ28" si="0">12094.3-0.1</f>
        <v>12094.199999999999</v>
      </c>
      <c r="AR26" s="24">
        <v>0</v>
      </c>
      <c r="AS26" s="24">
        <v>0</v>
      </c>
      <c r="AT26" s="24">
        <v>0</v>
      </c>
      <c r="AU26" s="24">
        <v>0</v>
      </c>
      <c r="AV26" s="25">
        <f t="shared" ref="AV26:AV28" si="1">12094.3-0.1</f>
        <v>12094.199999999999</v>
      </c>
      <c r="AW26" s="7">
        <v>0</v>
      </c>
      <c r="AX26" s="7">
        <v>0</v>
      </c>
      <c r="AY26" s="7">
        <v>0</v>
      </c>
      <c r="AZ26" s="7">
        <v>0</v>
      </c>
      <c r="BA26" s="5" t="s">
        <v>34</v>
      </c>
    </row>
    <row r="27" spans="2:53" ht="21.75" customHeight="1" x14ac:dyDescent="0.25">
      <c r="B27" s="10" t="s">
        <v>18</v>
      </c>
      <c r="C27" s="10" t="s">
        <v>20</v>
      </c>
      <c r="D27" s="10" t="s">
        <v>35</v>
      </c>
      <c r="E27" s="10" t="s">
        <v>504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11"/>
      <c r="X27" s="11"/>
      <c r="Y27" s="11"/>
      <c r="Z27" s="9" t="s">
        <v>24</v>
      </c>
      <c r="AA27" s="12">
        <v>12094.3</v>
      </c>
      <c r="AB27" s="12">
        <v>0</v>
      </c>
      <c r="AC27" s="12">
        <v>0</v>
      </c>
      <c r="AD27" s="12">
        <v>0</v>
      </c>
      <c r="AE27" s="12">
        <v>0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9" t="s">
        <v>24</v>
      </c>
      <c r="AQ27" s="25">
        <f t="shared" si="0"/>
        <v>12094.199999999999</v>
      </c>
      <c r="AR27" s="25">
        <v>0</v>
      </c>
      <c r="AS27" s="25">
        <v>0</v>
      </c>
      <c r="AT27" s="25">
        <v>0</v>
      </c>
      <c r="AU27" s="25">
        <v>0</v>
      </c>
      <c r="AV27" s="25">
        <f t="shared" si="1"/>
        <v>12094.199999999999</v>
      </c>
      <c r="AW27" s="12">
        <v>0</v>
      </c>
      <c r="AX27" s="12">
        <v>0</v>
      </c>
      <c r="AY27" s="12">
        <v>0</v>
      </c>
      <c r="AZ27" s="12">
        <v>0</v>
      </c>
      <c r="BA27" s="9" t="s">
        <v>24</v>
      </c>
    </row>
    <row r="28" spans="2:53" ht="25.5" customHeight="1" x14ac:dyDescent="0.25">
      <c r="B28" s="10" t="s">
        <v>18</v>
      </c>
      <c r="C28" s="10" t="s">
        <v>20</v>
      </c>
      <c r="D28" s="10" t="s">
        <v>35</v>
      </c>
      <c r="E28" s="10" t="s">
        <v>505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11"/>
      <c r="X28" s="11"/>
      <c r="Y28" s="11"/>
      <c r="Z28" s="9" t="s">
        <v>36</v>
      </c>
      <c r="AA28" s="12">
        <v>12094.3</v>
      </c>
      <c r="AB28" s="12">
        <v>0</v>
      </c>
      <c r="AC28" s="12">
        <v>0</v>
      </c>
      <c r="AD28" s="12">
        <v>0</v>
      </c>
      <c r="AE28" s="12">
        <v>0</v>
      </c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9" t="s">
        <v>36</v>
      </c>
      <c r="AQ28" s="25">
        <f t="shared" si="0"/>
        <v>12094.199999999999</v>
      </c>
      <c r="AR28" s="25">
        <v>0</v>
      </c>
      <c r="AS28" s="25">
        <v>0</v>
      </c>
      <c r="AT28" s="25">
        <v>0</v>
      </c>
      <c r="AU28" s="25">
        <v>0</v>
      </c>
      <c r="AV28" s="25">
        <f t="shared" si="1"/>
        <v>12094.199999999999</v>
      </c>
      <c r="AW28" s="12">
        <v>0</v>
      </c>
      <c r="AX28" s="12">
        <v>0</v>
      </c>
      <c r="AY28" s="12">
        <v>0</v>
      </c>
      <c r="AZ28" s="12">
        <v>0</v>
      </c>
      <c r="BA28" s="9" t="s">
        <v>36</v>
      </c>
    </row>
    <row r="29" spans="2:53" ht="38.25" customHeight="1" x14ac:dyDescent="0.25">
      <c r="B29" s="10" t="s">
        <v>18</v>
      </c>
      <c r="C29" s="10" t="s">
        <v>20</v>
      </c>
      <c r="D29" s="10" t="s">
        <v>35</v>
      </c>
      <c r="E29" s="10" t="s">
        <v>506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11"/>
      <c r="X29" s="11"/>
      <c r="Y29" s="11"/>
      <c r="Z29" s="9" t="s">
        <v>37</v>
      </c>
      <c r="AA29" s="12">
        <v>12094.3</v>
      </c>
      <c r="AB29" s="12">
        <v>0</v>
      </c>
      <c r="AC29" s="12">
        <v>0</v>
      </c>
      <c r="AD29" s="12">
        <v>0</v>
      </c>
      <c r="AE29" s="12">
        <v>0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9" t="s">
        <v>37</v>
      </c>
      <c r="AQ29" s="25">
        <f>12094.3-0.1</f>
        <v>12094.199999999999</v>
      </c>
      <c r="AR29" s="25">
        <v>0</v>
      </c>
      <c r="AS29" s="25">
        <v>0</v>
      </c>
      <c r="AT29" s="25">
        <v>0</v>
      </c>
      <c r="AU29" s="25">
        <v>0</v>
      </c>
      <c r="AV29" s="25">
        <f>12094.3-0.1</f>
        <v>12094.199999999999</v>
      </c>
      <c r="AW29" s="12">
        <v>0</v>
      </c>
      <c r="AX29" s="12">
        <v>0</v>
      </c>
      <c r="AY29" s="12">
        <v>0</v>
      </c>
      <c r="AZ29" s="12">
        <v>0</v>
      </c>
      <c r="BA29" s="9" t="s">
        <v>37</v>
      </c>
    </row>
    <row r="30" spans="2:53" ht="69" customHeight="1" x14ac:dyDescent="0.25">
      <c r="B30" s="15" t="s">
        <v>18</v>
      </c>
      <c r="C30" s="15" t="s">
        <v>20</v>
      </c>
      <c r="D30" s="15" t="s">
        <v>35</v>
      </c>
      <c r="E30" s="15" t="s">
        <v>506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 t="s">
        <v>28</v>
      </c>
      <c r="U30" s="15"/>
      <c r="V30" s="16"/>
      <c r="W30" s="16"/>
      <c r="X30" s="16"/>
      <c r="Y30" s="16"/>
      <c r="Z30" s="14" t="s">
        <v>27</v>
      </c>
      <c r="AA30" s="17">
        <v>11682.1</v>
      </c>
      <c r="AB30" s="17">
        <v>0</v>
      </c>
      <c r="AC30" s="17">
        <v>0</v>
      </c>
      <c r="AD30" s="17">
        <v>0</v>
      </c>
      <c r="AE30" s="17">
        <v>0</v>
      </c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4" t="s">
        <v>27</v>
      </c>
      <c r="AQ30" s="26">
        <v>11682.1</v>
      </c>
      <c r="AR30" s="26">
        <v>0</v>
      </c>
      <c r="AS30" s="26">
        <v>0</v>
      </c>
      <c r="AT30" s="26">
        <v>0</v>
      </c>
      <c r="AU30" s="26">
        <v>0</v>
      </c>
      <c r="AV30" s="26">
        <v>11682.1</v>
      </c>
      <c r="AW30" s="17">
        <v>0</v>
      </c>
      <c r="AX30" s="17">
        <v>0</v>
      </c>
      <c r="AY30" s="17">
        <v>0</v>
      </c>
      <c r="AZ30" s="17">
        <v>0</v>
      </c>
      <c r="BA30" s="14" t="s">
        <v>27</v>
      </c>
    </row>
    <row r="31" spans="2:53" ht="42" customHeight="1" x14ac:dyDescent="0.25">
      <c r="B31" s="15" t="s">
        <v>18</v>
      </c>
      <c r="C31" s="15" t="s">
        <v>20</v>
      </c>
      <c r="D31" s="15" t="s">
        <v>35</v>
      </c>
      <c r="E31" s="15" t="s">
        <v>506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 t="s">
        <v>30</v>
      </c>
      <c r="U31" s="15"/>
      <c r="V31" s="16"/>
      <c r="W31" s="16"/>
      <c r="X31" s="16"/>
      <c r="Y31" s="16"/>
      <c r="Z31" s="14" t="s">
        <v>29</v>
      </c>
      <c r="AA31" s="17">
        <v>412.2</v>
      </c>
      <c r="AB31" s="17">
        <v>0</v>
      </c>
      <c r="AC31" s="17">
        <v>0</v>
      </c>
      <c r="AD31" s="17">
        <v>0</v>
      </c>
      <c r="AE31" s="17">
        <v>0</v>
      </c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4" t="s">
        <v>29</v>
      </c>
      <c r="AQ31" s="26">
        <f>412.2-0.1</f>
        <v>412.09999999999997</v>
      </c>
      <c r="AR31" s="26">
        <v>0</v>
      </c>
      <c r="AS31" s="26">
        <v>0</v>
      </c>
      <c r="AT31" s="26">
        <v>0</v>
      </c>
      <c r="AU31" s="26">
        <v>0</v>
      </c>
      <c r="AV31" s="26">
        <f>412.2-0.1</f>
        <v>412.09999999999997</v>
      </c>
      <c r="AW31" s="17">
        <v>0</v>
      </c>
      <c r="AX31" s="17">
        <v>0</v>
      </c>
      <c r="AY31" s="17">
        <v>0</v>
      </c>
      <c r="AZ31" s="17">
        <v>0</v>
      </c>
      <c r="BA31" s="14" t="s">
        <v>29</v>
      </c>
    </row>
    <row r="32" spans="2:53" ht="36.75" customHeight="1" x14ac:dyDescent="0.25">
      <c r="B32" s="4" t="s">
        <v>39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6"/>
      <c r="W32" s="6"/>
      <c r="X32" s="6"/>
      <c r="Y32" s="6"/>
      <c r="Z32" s="5" t="s">
        <v>38</v>
      </c>
      <c r="AA32" s="7">
        <v>3498.1</v>
      </c>
      <c r="AB32" s="7">
        <v>0</v>
      </c>
      <c r="AC32" s="7">
        <v>0</v>
      </c>
      <c r="AD32" s="7">
        <v>0</v>
      </c>
      <c r="AE32" s="7">
        <v>0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5" t="s">
        <v>38</v>
      </c>
      <c r="AQ32" s="24">
        <v>3199.3</v>
      </c>
      <c r="AR32" s="24">
        <v>0</v>
      </c>
      <c r="AS32" s="24">
        <v>0</v>
      </c>
      <c r="AT32" s="24">
        <v>0</v>
      </c>
      <c r="AU32" s="24">
        <v>0</v>
      </c>
      <c r="AV32" s="24">
        <v>3199.3</v>
      </c>
      <c r="AW32" s="7">
        <v>0</v>
      </c>
      <c r="AX32" s="7">
        <v>0</v>
      </c>
      <c r="AY32" s="7">
        <v>0</v>
      </c>
      <c r="AZ32" s="7">
        <v>0</v>
      </c>
      <c r="BA32" s="5" t="s">
        <v>38</v>
      </c>
    </row>
    <row r="33" spans="2:53" ht="24.75" customHeight="1" x14ac:dyDescent="0.25">
      <c r="B33" s="4" t="s">
        <v>39</v>
      </c>
      <c r="C33" s="4" t="s">
        <v>20</v>
      </c>
      <c r="D33" s="4" t="s">
        <v>21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6"/>
      <c r="W33" s="6"/>
      <c r="X33" s="6"/>
      <c r="Y33" s="6"/>
      <c r="Z33" s="5" t="s">
        <v>19</v>
      </c>
      <c r="AA33" s="7">
        <v>3498.1</v>
      </c>
      <c r="AB33" s="7">
        <v>0</v>
      </c>
      <c r="AC33" s="7">
        <v>0</v>
      </c>
      <c r="AD33" s="7">
        <v>0</v>
      </c>
      <c r="AE33" s="7">
        <v>0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5" t="s">
        <v>19</v>
      </c>
      <c r="AQ33" s="24">
        <v>3199.3</v>
      </c>
      <c r="AR33" s="24">
        <v>0</v>
      </c>
      <c r="AS33" s="24">
        <v>0</v>
      </c>
      <c r="AT33" s="24">
        <v>0</v>
      </c>
      <c r="AU33" s="24">
        <v>0</v>
      </c>
      <c r="AV33" s="24">
        <v>3199.3</v>
      </c>
      <c r="AW33" s="7">
        <v>0</v>
      </c>
      <c r="AX33" s="7">
        <v>0</v>
      </c>
      <c r="AY33" s="7">
        <v>0</v>
      </c>
      <c r="AZ33" s="7">
        <v>0</v>
      </c>
      <c r="BA33" s="5" t="s">
        <v>19</v>
      </c>
    </row>
    <row r="34" spans="2:53" ht="51" customHeight="1" x14ac:dyDescent="0.25">
      <c r="B34" s="4" t="s">
        <v>39</v>
      </c>
      <c r="C34" s="4" t="s">
        <v>20</v>
      </c>
      <c r="D34" s="4" t="s">
        <v>23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6"/>
      <c r="W34" s="6"/>
      <c r="X34" s="6"/>
      <c r="Y34" s="6"/>
      <c r="Z34" s="5" t="s">
        <v>22</v>
      </c>
      <c r="AA34" s="7">
        <v>3498.1</v>
      </c>
      <c r="AB34" s="7">
        <v>0</v>
      </c>
      <c r="AC34" s="7">
        <v>0</v>
      </c>
      <c r="AD34" s="7">
        <v>0</v>
      </c>
      <c r="AE34" s="7">
        <v>0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5" t="s">
        <v>22</v>
      </c>
      <c r="AQ34" s="24">
        <v>3199.3</v>
      </c>
      <c r="AR34" s="24">
        <v>0</v>
      </c>
      <c r="AS34" s="24">
        <v>0</v>
      </c>
      <c r="AT34" s="24">
        <v>0</v>
      </c>
      <c r="AU34" s="24">
        <v>0</v>
      </c>
      <c r="AV34" s="24">
        <v>3199.3</v>
      </c>
      <c r="AW34" s="7">
        <v>0</v>
      </c>
      <c r="AX34" s="7">
        <v>0</v>
      </c>
      <c r="AY34" s="7">
        <v>0</v>
      </c>
      <c r="AZ34" s="7">
        <v>0</v>
      </c>
      <c r="BA34" s="5" t="s">
        <v>22</v>
      </c>
    </row>
    <row r="35" spans="2:53" ht="21.75" customHeight="1" x14ac:dyDescent="0.25">
      <c r="B35" s="10" t="s">
        <v>39</v>
      </c>
      <c r="C35" s="10" t="s">
        <v>20</v>
      </c>
      <c r="D35" s="10" t="s">
        <v>23</v>
      </c>
      <c r="E35" s="10" t="s">
        <v>504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11"/>
      <c r="X35" s="11"/>
      <c r="Y35" s="11"/>
      <c r="Z35" s="9" t="s">
        <v>24</v>
      </c>
      <c r="AA35" s="12">
        <v>3498.1</v>
      </c>
      <c r="AB35" s="12">
        <v>0</v>
      </c>
      <c r="AC35" s="12">
        <v>0</v>
      </c>
      <c r="AD35" s="12">
        <v>0</v>
      </c>
      <c r="AE35" s="12">
        <v>0</v>
      </c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9" t="s">
        <v>24</v>
      </c>
      <c r="AQ35" s="25">
        <v>3199.3</v>
      </c>
      <c r="AR35" s="25">
        <v>0</v>
      </c>
      <c r="AS35" s="25">
        <v>0</v>
      </c>
      <c r="AT35" s="25">
        <v>0</v>
      </c>
      <c r="AU35" s="25">
        <v>0</v>
      </c>
      <c r="AV35" s="25">
        <v>3199.3</v>
      </c>
      <c r="AW35" s="12">
        <v>0</v>
      </c>
      <c r="AX35" s="12">
        <v>0</v>
      </c>
      <c r="AY35" s="12">
        <v>0</v>
      </c>
      <c r="AZ35" s="12">
        <v>0</v>
      </c>
      <c r="BA35" s="9" t="s">
        <v>24</v>
      </c>
    </row>
    <row r="36" spans="2:53" ht="42.75" customHeight="1" x14ac:dyDescent="0.25">
      <c r="B36" s="10" t="s">
        <v>39</v>
      </c>
      <c r="C36" s="10" t="s">
        <v>20</v>
      </c>
      <c r="D36" s="10" t="s">
        <v>23</v>
      </c>
      <c r="E36" s="10" t="s">
        <v>507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11"/>
      <c r="X36" s="11"/>
      <c r="Y36" s="11"/>
      <c r="Z36" s="9" t="s">
        <v>25</v>
      </c>
      <c r="AA36" s="12">
        <v>3498.1</v>
      </c>
      <c r="AB36" s="12">
        <v>0</v>
      </c>
      <c r="AC36" s="12">
        <v>0</v>
      </c>
      <c r="AD36" s="12">
        <v>0</v>
      </c>
      <c r="AE36" s="12">
        <v>0</v>
      </c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9" t="s">
        <v>25</v>
      </c>
      <c r="AQ36" s="25">
        <v>3199.3</v>
      </c>
      <c r="AR36" s="25">
        <v>0</v>
      </c>
      <c r="AS36" s="25">
        <v>0</v>
      </c>
      <c r="AT36" s="25">
        <v>0</v>
      </c>
      <c r="AU36" s="25">
        <v>0</v>
      </c>
      <c r="AV36" s="25">
        <v>3199.3</v>
      </c>
      <c r="AW36" s="12">
        <v>0</v>
      </c>
      <c r="AX36" s="12">
        <v>0</v>
      </c>
      <c r="AY36" s="12">
        <v>0</v>
      </c>
      <c r="AZ36" s="12">
        <v>0</v>
      </c>
      <c r="BA36" s="9" t="s">
        <v>25</v>
      </c>
    </row>
    <row r="37" spans="2:53" ht="30.75" customHeight="1" x14ac:dyDescent="0.25">
      <c r="B37" s="10" t="s">
        <v>39</v>
      </c>
      <c r="C37" s="10" t="s">
        <v>20</v>
      </c>
      <c r="D37" s="10" t="s">
        <v>23</v>
      </c>
      <c r="E37" s="10" t="s">
        <v>508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9" t="s">
        <v>40</v>
      </c>
      <c r="AA37" s="12">
        <v>1391.8</v>
      </c>
      <c r="AB37" s="12">
        <v>0</v>
      </c>
      <c r="AC37" s="12">
        <v>0</v>
      </c>
      <c r="AD37" s="12">
        <v>0</v>
      </c>
      <c r="AE37" s="12">
        <v>0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9" t="s">
        <v>40</v>
      </c>
      <c r="AQ37" s="25">
        <v>1391.8</v>
      </c>
      <c r="AR37" s="25">
        <v>0</v>
      </c>
      <c r="AS37" s="25">
        <v>0</v>
      </c>
      <c r="AT37" s="25">
        <v>0</v>
      </c>
      <c r="AU37" s="25">
        <v>0</v>
      </c>
      <c r="AV37" s="25">
        <v>1391.8</v>
      </c>
      <c r="AW37" s="12">
        <v>0</v>
      </c>
      <c r="AX37" s="12">
        <v>0</v>
      </c>
      <c r="AY37" s="12">
        <v>0</v>
      </c>
      <c r="AZ37" s="12">
        <v>0</v>
      </c>
      <c r="BA37" s="9" t="s">
        <v>40</v>
      </c>
    </row>
    <row r="38" spans="2:53" ht="69.75" customHeight="1" x14ac:dyDescent="0.25">
      <c r="B38" s="15" t="s">
        <v>39</v>
      </c>
      <c r="C38" s="15" t="s">
        <v>20</v>
      </c>
      <c r="D38" s="15" t="s">
        <v>23</v>
      </c>
      <c r="E38" s="15" t="s">
        <v>508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 t="s">
        <v>28</v>
      </c>
      <c r="U38" s="15"/>
      <c r="V38" s="16"/>
      <c r="W38" s="16"/>
      <c r="X38" s="16"/>
      <c r="Y38" s="16"/>
      <c r="Z38" s="14" t="s">
        <v>27</v>
      </c>
      <c r="AA38" s="17">
        <v>1391.8</v>
      </c>
      <c r="AB38" s="17">
        <v>0</v>
      </c>
      <c r="AC38" s="17">
        <v>0</v>
      </c>
      <c r="AD38" s="17">
        <v>0</v>
      </c>
      <c r="AE38" s="17">
        <v>0</v>
      </c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4" t="s">
        <v>27</v>
      </c>
      <c r="AQ38" s="26">
        <v>1391.8</v>
      </c>
      <c r="AR38" s="26">
        <v>0</v>
      </c>
      <c r="AS38" s="26">
        <v>0</v>
      </c>
      <c r="AT38" s="26">
        <v>0</v>
      </c>
      <c r="AU38" s="26">
        <v>0</v>
      </c>
      <c r="AV38" s="26">
        <v>1391.8</v>
      </c>
      <c r="AW38" s="17">
        <v>0</v>
      </c>
      <c r="AX38" s="17">
        <v>0</v>
      </c>
      <c r="AY38" s="17">
        <v>0</v>
      </c>
      <c r="AZ38" s="17">
        <v>0</v>
      </c>
      <c r="BA38" s="14" t="s">
        <v>27</v>
      </c>
    </row>
    <row r="39" spans="2:53" ht="33" customHeight="1" x14ac:dyDescent="0.25">
      <c r="B39" s="10" t="s">
        <v>39</v>
      </c>
      <c r="C39" s="10" t="s">
        <v>20</v>
      </c>
      <c r="D39" s="10" t="s">
        <v>23</v>
      </c>
      <c r="E39" s="10" t="s">
        <v>509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11"/>
      <c r="X39" s="11"/>
      <c r="Y39" s="11"/>
      <c r="Z39" s="9" t="s">
        <v>41</v>
      </c>
      <c r="AA39" s="12">
        <v>2106.3000000000002</v>
      </c>
      <c r="AB39" s="12">
        <v>0</v>
      </c>
      <c r="AC39" s="12">
        <v>0</v>
      </c>
      <c r="AD39" s="12">
        <v>0</v>
      </c>
      <c r="AE39" s="12">
        <v>0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9" t="s">
        <v>41</v>
      </c>
      <c r="AQ39" s="25">
        <v>1807.5</v>
      </c>
      <c r="AR39" s="25">
        <v>0</v>
      </c>
      <c r="AS39" s="25">
        <v>0</v>
      </c>
      <c r="AT39" s="25">
        <v>0</v>
      </c>
      <c r="AU39" s="25">
        <v>0</v>
      </c>
      <c r="AV39" s="25">
        <v>1807.5</v>
      </c>
      <c r="AW39" s="12">
        <v>0</v>
      </c>
      <c r="AX39" s="12">
        <v>0</v>
      </c>
      <c r="AY39" s="12">
        <v>0</v>
      </c>
      <c r="AZ39" s="12">
        <v>0</v>
      </c>
      <c r="BA39" s="9" t="s">
        <v>41</v>
      </c>
    </row>
    <row r="40" spans="2:53" ht="66.75" customHeight="1" x14ac:dyDescent="0.25">
      <c r="B40" s="15" t="s">
        <v>39</v>
      </c>
      <c r="C40" s="15" t="s">
        <v>20</v>
      </c>
      <c r="D40" s="15" t="s">
        <v>23</v>
      </c>
      <c r="E40" s="15" t="s">
        <v>509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 t="s">
        <v>28</v>
      </c>
      <c r="U40" s="15"/>
      <c r="V40" s="16"/>
      <c r="W40" s="16"/>
      <c r="X40" s="16"/>
      <c r="Y40" s="16"/>
      <c r="Z40" s="14" t="s">
        <v>27</v>
      </c>
      <c r="AA40" s="17">
        <v>1863.5</v>
      </c>
      <c r="AB40" s="17">
        <v>0</v>
      </c>
      <c r="AC40" s="17">
        <v>0</v>
      </c>
      <c r="AD40" s="17">
        <v>0</v>
      </c>
      <c r="AE40" s="17">
        <v>0</v>
      </c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4" t="s">
        <v>27</v>
      </c>
      <c r="AQ40" s="26">
        <v>1807.5</v>
      </c>
      <c r="AR40" s="26">
        <v>0</v>
      </c>
      <c r="AS40" s="26">
        <v>0</v>
      </c>
      <c r="AT40" s="26">
        <v>0</v>
      </c>
      <c r="AU40" s="26">
        <v>0</v>
      </c>
      <c r="AV40" s="26">
        <v>1807.5</v>
      </c>
      <c r="AW40" s="17">
        <v>0</v>
      </c>
      <c r="AX40" s="17">
        <v>0</v>
      </c>
      <c r="AY40" s="17">
        <v>0</v>
      </c>
      <c r="AZ40" s="17">
        <v>0</v>
      </c>
      <c r="BA40" s="14" t="s">
        <v>27</v>
      </c>
    </row>
    <row r="41" spans="2:53" ht="43.5" customHeight="1" x14ac:dyDescent="0.25">
      <c r="B41" s="4" t="s">
        <v>43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6"/>
      <c r="W41" s="6"/>
      <c r="X41" s="6"/>
      <c r="Y41" s="6"/>
      <c r="Z41" s="5" t="s">
        <v>42</v>
      </c>
      <c r="AA41" s="7">
        <v>369739.2</v>
      </c>
      <c r="AB41" s="7">
        <v>0</v>
      </c>
      <c r="AC41" s="7">
        <v>0</v>
      </c>
      <c r="AD41" s="7">
        <v>9691.2999999999993</v>
      </c>
      <c r="AE41" s="7">
        <v>0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5" t="s">
        <v>42</v>
      </c>
      <c r="AQ41" s="24">
        <v>414605.7</v>
      </c>
      <c r="AR41" s="24">
        <v>0</v>
      </c>
      <c r="AS41" s="24">
        <v>0</v>
      </c>
      <c r="AT41" s="24">
        <v>272.2</v>
      </c>
      <c r="AU41" s="24">
        <v>0</v>
      </c>
      <c r="AV41" s="24">
        <v>383501.4</v>
      </c>
      <c r="AW41" s="7">
        <v>0</v>
      </c>
      <c r="AX41" s="7">
        <v>0</v>
      </c>
      <c r="AY41" s="7">
        <v>21.9</v>
      </c>
      <c r="AZ41" s="7">
        <v>0</v>
      </c>
      <c r="BA41" s="5" t="s">
        <v>42</v>
      </c>
    </row>
    <row r="42" spans="2:53" ht="26.25" customHeight="1" x14ac:dyDescent="0.25">
      <c r="B42" s="4" t="s">
        <v>43</v>
      </c>
      <c r="C42" s="4" t="s">
        <v>20</v>
      </c>
      <c r="D42" s="4" t="s">
        <v>21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6"/>
      <c r="W42" s="6"/>
      <c r="X42" s="6"/>
      <c r="Y42" s="6"/>
      <c r="Z42" s="5" t="s">
        <v>19</v>
      </c>
      <c r="AA42" s="7">
        <v>113025.2</v>
      </c>
      <c r="AB42" s="7">
        <v>0</v>
      </c>
      <c r="AC42" s="7">
        <v>0</v>
      </c>
      <c r="AD42" s="7">
        <v>0</v>
      </c>
      <c r="AE42" s="7">
        <v>0</v>
      </c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5" t="s">
        <v>19</v>
      </c>
      <c r="AQ42" s="24">
        <v>96784.9</v>
      </c>
      <c r="AR42" s="24">
        <v>0</v>
      </c>
      <c r="AS42" s="24">
        <v>0</v>
      </c>
      <c r="AT42" s="24">
        <v>0</v>
      </c>
      <c r="AU42" s="24">
        <v>0</v>
      </c>
      <c r="AV42" s="24">
        <v>80240</v>
      </c>
      <c r="AW42" s="7">
        <v>0</v>
      </c>
      <c r="AX42" s="7">
        <v>0</v>
      </c>
      <c r="AY42" s="7">
        <v>0</v>
      </c>
      <c r="AZ42" s="7">
        <v>0</v>
      </c>
      <c r="BA42" s="5" t="s">
        <v>19</v>
      </c>
    </row>
    <row r="43" spans="2:53" ht="36" customHeight="1" x14ac:dyDescent="0.25">
      <c r="B43" s="4" t="s">
        <v>43</v>
      </c>
      <c r="C43" s="4" t="s">
        <v>20</v>
      </c>
      <c r="D43" s="4" t="s">
        <v>45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6"/>
      <c r="W43" s="6"/>
      <c r="X43" s="6"/>
      <c r="Y43" s="6"/>
      <c r="Z43" s="5" t="s">
        <v>44</v>
      </c>
      <c r="AA43" s="7">
        <v>2127.1999999999998</v>
      </c>
      <c r="AB43" s="7">
        <v>0</v>
      </c>
      <c r="AC43" s="7">
        <v>0</v>
      </c>
      <c r="AD43" s="7">
        <v>0</v>
      </c>
      <c r="AE43" s="7">
        <v>0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5" t="s">
        <v>44</v>
      </c>
      <c r="AQ43" s="24">
        <v>2127.4</v>
      </c>
      <c r="AR43" s="24">
        <v>0</v>
      </c>
      <c r="AS43" s="24">
        <v>0</v>
      </c>
      <c r="AT43" s="24">
        <v>0</v>
      </c>
      <c r="AU43" s="24">
        <v>0</v>
      </c>
      <c r="AV43" s="24">
        <v>2127.4</v>
      </c>
      <c r="AW43" s="7">
        <v>0</v>
      </c>
      <c r="AX43" s="7">
        <v>0</v>
      </c>
      <c r="AY43" s="7">
        <v>0</v>
      </c>
      <c r="AZ43" s="7">
        <v>0</v>
      </c>
      <c r="BA43" s="5" t="s">
        <v>44</v>
      </c>
    </row>
    <row r="44" spans="2:53" ht="22.5" customHeight="1" x14ac:dyDescent="0.25">
      <c r="B44" s="10" t="s">
        <v>43</v>
      </c>
      <c r="C44" s="10" t="s">
        <v>20</v>
      </c>
      <c r="D44" s="10" t="s">
        <v>45</v>
      </c>
      <c r="E44" s="10" t="s">
        <v>504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1"/>
      <c r="W44" s="11"/>
      <c r="X44" s="11"/>
      <c r="Y44" s="11"/>
      <c r="Z44" s="9" t="s">
        <v>24</v>
      </c>
      <c r="AA44" s="12">
        <v>2127.1999999999998</v>
      </c>
      <c r="AB44" s="12">
        <v>0</v>
      </c>
      <c r="AC44" s="12">
        <v>0</v>
      </c>
      <c r="AD44" s="12">
        <v>0</v>
      </c>
      <c r="AE44" s="12">
        <v>0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9" t="s">
        <v>24</v>
      </c>
      <c r="AQ44" s="25">
        <v>2127.4</v>
      </c>
      <c r="AR44" s="25">
        <v>0</v>
      </c>
      <c r="AS44" s="25">
        <v>0</v>
      </c>
      <c r="AT44" s="25">
        <v>0</v>
      </c>
      <c r="AU44" s="25">
        <v>0</v>
      </c>
      <c r="AV44" s="25">
        <v>2127.4</v>
      </c>
      <c r="AW44" s="12">
        <v>0</v>
      </c>
      <c r="AX44" s="12">
        <v>0</v>
      </c>
      <c r="AY44" s="12">
        <v>0</v>
      </c>
      <c r="AZ44" s="12">
        <v>0</v>
      </c>
      <c r="BA44" s="9" t="s">
        <v>24</v>
      </c>
    </row>
    <row r="45" spans="2:53" ht="36" customHeight="1" x14ac:dyDescent="0.25">
      <c r="B45" s="10" t="s">
        <v>43</v>
      </c>
      <c r="C45" s="10" t="s">
        <v>20</v>
      </c>
      <c r="D45" s="10" t="s">
        <v>45</v>
      </c>
      <c r="E45" s="10" t="s">
        <v>507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9" t="s">
        <v>25</v>
      </c>
      <c r="AA45" s="12">
        <v>2127.1999999999998</v>
      </c>
      <c r="AB45" s="12">
        <v>0</v>
      </c>
      <c r="AC45" s="12">
        <v>0</v>
      </c>
      <c r="AD45" s="12">
        <v>0</v>
      </c>
      <c r="AE45" s="12">
        <v>0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9" t="s">
        <v>25</v>
      </c>
      <c r="AQ45" s="25">
        <v>2127.4</v>
      </c>
      <c r="AR45" s="25">
        <v>0</v>
      </c>
      <c r="AS45" s="25">
        <v>0</v>
      </c>
      <c r="AT45" s="25">
        <v>0</v>
      </c>
      <c r="AU45" s="25">
        <v>0</v>
      </c>
      <c r="AV45" s="25">
        <v>2127.4</v>
      </c>
      <c r="AW45" s="12">
        <v>0</v>
      </c>
      <c r="AX45" s="12">
        <v>0</v>
      </c>
      <c r="AY45" s="12">
        <v>0</v>
      </c>
      <c r="AZ45" s="12">
        <v>0</v>
      </c>
      <c r="BA45" s="9" t="s">
        <v>25</v>
      </c>
    </row>
    <row r="46" spans="2:53" ht="22.5" customHeight="1" x14ac:dyDescent="0.25">
      <c r="B46" s="10" t="s">
        <v>43</v>
      </c>
      <c r="C46" s="10" t="s">
        <v>20</v>
      </c>
      <c r="D46" s="10" t="s">
        <v>45</v>
      </c>
      <c r="E46" s="10" t="s">
        <v>510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1"/>
      <c r="W46" s="11"/>
      <c r="X46" s="11"/>
      <c r="Y46" s="11"/>
      <c r="Z46" s="9" t="s">
        <v>46</v>
      </c>
      <c r="AA46" s="12">
        <v>2127.1999999999998</v>
      </c>
      <c r="AB46" s="12">
        <v>0</v>
      </c>
      <c r="AC46" s="12">
        <v>0</v>
      </c>
      <c r="AD46" s="12">
        <v>0</v>
      </c>
      <c r="AE46" s="12">
        <v>0</v>
      </c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9" t="s">
        <v>46</v>
      </c>
      <c r="AQ46" s="25">
        <v>2127.4</v>
      </c>
      <c r="AR46" s="25">
        <v>0</v>
      </c>
      <c r="AS46" s="25">
        <v>0</v>
      </c>
      <c r="AT46" s="25">
        <v>0</v>
      </c>
      <c r="AU46" s="25">
        <v>0</v>
      </c>
      <c r="AV46" s="25">
        <v>2127.4</v>
      </c>
      <c r="AW46" s="12">
        <v>0</v>
      </c>
      <c r="AX46" s="12">
        <v>0</v>
      </c>
      <c r="AY46" s="12">
        <v>0</v>
      </c>
      <c r="AZ46" s="12">
        <v>0</v>
      </c>
      <c r="BA46" s="9" t="s">
        <v>46</v>
      </c>
    </row>
    <row r="47" spans="2:53" ht="66" customHeight="1" x14ac:dyDescent="0.25">
      <c r="B47" s="15" t="s">
        <v>43</v>
      </c>
      <c r="C47" s="15" t="s">
        <v>20</v>
      </c>
      <c r="D47" s="15" t="s">
        <v>45</v>
      </c>
      <c r="E47" s="15" t="s">
        <v>510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 t="s">
        <v>28</v>
      </c>
      <c r="U47" s="15"/>
      <c r="V47" s="16"/>
      <c r="W47" s="16"/>
      <c r="X47" s="16"/>
      <c r="Y47" s="16"/>
      <c r="Z47" s="14" t="s">
        <v>27</v>
      </c>
      <c r="AA47" s="17">
        <v>2127.1999999999998</v>
      </c>
      <c r="AB47" s="17">
        <v>0</v>
      </c>
      <c r="AC47" s="17">
        <v>0</v>
      </c>
      <c r="AD47" s="17">
        <v>0</v>
      </c>
      <c r="AE47" s="17">
        <v>0</v>
      </c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4" t="s">
        <v>27</v>
      </c>
      <c r="AQ47" s="26">
        <v>2127.4</v>
      </c>
      <c r="AR47" s="26">
        <v>0</v>
      </c>
      <c r="AS47" s="26">
        <v>0</v>
      </c>
      <c r="AT47" s="26">
        <v>0</v>
      </c>
      <c r="AU47" s="26">
        <v>0</v>
      </c>
      <c r="AV47" s="26">
        <v>2127.4</v>
      </c>
      <c r="AW47" s="17">
        <v>0</v>
      </c>
      <c r="AX47" s="17">
        <v>0</v>
      </c>
      <c r="AY47" s="17">
        <v>0</v>
      </c>
      <c r="AZ47" s="17">
        <v>0</v>
      </c>
      <c r="BA47" s="14" t="s">
        <v>27</v>
      </c>
    </row>
    <row r="48" spans="2:53" ht="63.75" customHeight="1" x14ac:dyDescent="0.25">
      <c r="B48" s="4" t="s">
        <v>43</v>
      </c>
      <c r="C48" s="4" t="s">
        <v>20</v>
      </c>
      <c r="D48" s="4" t="s">
        <v>48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6"/>
      <c r="W48" s="6"/>
      <c r="X48" s="6"/>
      <c r="Y48" s="6"/>
      <c r="Z48" s="5" t="s">
        <v>47</v>
      </c>
      <c r="AA48" s="7">
        <v>50292.9</v>
      </c>
      <c r="AB48" s="7">
        <v>0</v>
      </c>
      <c r="AC48" s="7">
        <v>0</v>
      </c>
      <c r="AD48" s="7">
        <v>0</v>
      </c>
      <c r="AE48" s="7">
        <v>0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5" t="s">
        <v>47</v>
      </c>
      <c r="AQ48" s="24">
        <v>40227.5</v>
      </c>
      <c r="AR48" s="24">
        <v>0</v>
      </c>
      <c r="AS48" s="24">
        <v>0</v>
      </c>
      <c r="AT48" s="24">
        <v>0</v>
      </c>
      <c r="AU48" s="24">
        <v>0</v>
      </c>
      <c r="AV48" s="24">
        <v>40227.5</v>
      </c>
      <c r="AW48" s="7">
        <v>0</v>
      </c>
      <c r="AX48" s="7">
        <v>0</v>
      </c>
      <c r="AY48" s="7">
        <v>0</v>
      </c>
      <c r="AZ48" s="7">
        <v>0</v>
      </c>
      <c r="BA48" s="5" t="s">
        <v>47</v>
      </c>
    </row>
    <row r="49" spans="2:53" ht="39" customHeight="1" x14ac:dyDescent="0.25">
      <c r="B49" s="10" t="s">
        <v>43</v>
      </c>
      <c r="C49" s="10" t="s">
        <v>20</v>
      </c>
      <c r="D49" s="10" t="s">
        <v>48</v>
      </c>
      <c r="E49" s="10" t="s">
        <v>511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1"/>
      <c r="W49" s="11"/>
      <c r="X49" s="11"/>
      <c r="Y49" s="11"/>
      <c r="Z49" s="9" t="s">
        <v>49</v>
      </c>
      <c r="AA49" s="12">
        <v>65</v>
      </c>
      <c r="AB49" s="12">
        <v>0</v>
      </c>
      <c r="AC49" s="12">
        <v>0</v>
      </c>
      <c r="AD49" s="12">
        <v>0</v>
      </c>
      <c r="AE49" s="12">
        <v>0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9" t="s">
        <v>49</v>
      </c>
      <c r="AQ49" s="25">
        <v>130.1</v>
      </c>
      <c r="AR49" s="25">
        <v>0</v>
      </c>
      <c r="AS49" s="25">
        <v>0</v>
      </c>
      <c r="AT49" s="25">
        <v>0</v>
      </c>
      <c r="AU49" s="25">
        <v>0</v>
      </c>
      <c r="AV49" s="25">
        <v>130.1</v>
      </c>
      <c r="AW49" s="12">
        <v>0</v>
      </c>
      <c r="AX49" s="12">
        <v>0</v>
      </c>
      <c r="AY49" s="12">
        <v>0</v>
      </c>
      <c r="AZ49" s="12">
        <v>0</v>
      </c>
      <c r="BA49" s="9" t="s">
        <v>49</v>
      </c>
    </row>
    <row r="50" spans="2:53" ht="69" customHeight="1" x14ac:dyDescent="0.25">
      <c r="B50" s="10" t="s">
        <v>43</v>
      </c>
      <c r="C50" s="10" t="s">
        <v>20</v>
      </c>
      <c r="D50" s="10" t="s">
        <v>48</v>
      </c>
      <c r="E50" s="10" t="s">
        <v>512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1"/>
      <c r="W50" s="11"/>
      <c r="X50" s="11"/>
      <c r="Y50" s="11"/>
      <c r="Z50" s="9" t="s">
        <v>50</v>
      </c>
      <c r="AA50" s="12">
        <v>65</v>
      </c>
      <c r="AB50" s="12">
        <v>0</v>
      </c>
      <c r="AC50" s="12">
        <v>0</v>
      </c>
      <c r="AD50" s="12">
        <v>0</v>
      </c>
      <c r="AE50" s="12">
        <v>0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9" t="s">
        <v>50</v>
      </c>
      <c r="AQ50" s="25">
        <v>130.1</v>
      </c>
      <c r="AR50" s="25">
        <v>0</v>
      </c>
      <c r="AS50" s="25">
        <v>0</v>
      </c>
      <c r="AT50" s="25">
        <v>0</v>
      </c>
      <c r="AU50" s="25">
        <v>0</v>
      </c>
      <c r="AV50" s="25">
        <v>130.1</v>
      </c>
      <c r="AW50" s="12">
        <v>0</v>
      </c>
      <c r="AX50" s="12">
        <v>0</v>
      </c>
      <c r="AY50" s="12">
        <v>0</v>
      </c>
      <c r="AZ50" s="12">
        <v>0</v>
      </c>
      <c r="BA50" s="9" t="s">
        <v>50</v>
      </c>
    </row>
    <row r="51" spans="2:53" ht="35.25" customHeight="1" x14ac:dyDescent="0.25">
      <c r="B51" s="10" t="s">
        <v>43</v>
      </c>
      <c r="C51" s="10" t="s">
        <v>20</v>
      </c>
      <c r="D51" s="10" t="s">
        <v>48</v>
      </c>
      <c r="E51" s="10" t="s">
        <v>513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  <c r="W51" s="11"/>
      <c r="X51" s="11"/>
      <c r="Y51" s="11"/>
      <c r="Z51" s="9" t="s">
        <v>51</v>
      </c>
      <c r="AA51" s="12">
        <v>65</v>
      </c>
      <c r="AB51" s="12">
        <v>0</v>
      </c>
      <c r="AC51" s="12">
        <v>0</v>
      </c>
      <c r="AD51" s="12">
        <v>0</v>
      </c>
      <c r="AE51" s="12">
        <v>0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9" t="s">
        <v>51</v>
      </c>
      <c r="AQ51" s="25">
        <v>130.1</v>
      </c>
      <c r="AR51" s="25">
        <v>0</v>
      </c>
      <c r="AS51" s="25">
        <v>0</v>
      </c>
      <c r="AT51" s="25">
        <v>0</v>
      </c>
      <c r="AU51" s="25">
        <v>0</v>
      </c>
      <c r="AV51" s="25">
        <v>130.1</v>
      </c>
      <c r="AW51" s="12">
        <v>0</v>
      </c>
      <c r="AX51" s="12">
        <v>0</v>
      </c>
      <c r="AY51" s="12">
        <v>0</v>
      </c>
      <c r="AZ51" s="12">
        <v>0</v>
      </c>
      <c r="BA51" s="9" t="s">
        <v>51</v>
      </c>
    </row>
    <row r="52" spans="2:53" ht="75" customHeight="1" x14ac:dyDescent="0.25">
      <c r="B52" s="10" t="s">
        <v>43</v>
      </c>
      <c r="C52" s="10" t="s">
        <v>20</v>
      </c>
      <c r="D52" s="10" t="s">
        <v>48</v>
      </c>
      <c r="E52" s="10" t="s">
        <v>514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1"/>
      <c r="W52" s="11"/>
      <c r="X52" s="11"/>
      <c r="Y52" s="11"/>
      <c r="Z52" s="9" t="s">
        <v>52</v>
      </c>
      <c r="AA52" s="12">
        <v>65</v>
      </c>
      <c r="AB52" s="12">
        <v>0</v>
      </c>
      <c r="AC52" s="12">
        <v>0</v>
      </c>
      <c r="AD52" s="12">
        <v>0</v>
      </c>
      <c r="AE52" s="12">
        <v>0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9" t="s">
        <v>52</v>
      </c>
      <c r="AQ52" s="25">
        <v>130.1</v>
      </c>
      <c r="AR52" s="25">
        <v>0</v>
      </c>
      <c r="AS52" s="25">
        <v>0</v>
      </c>
      <c r="AT52" s="25">
        <v>0</v>
      </c>
      <c r="AU52" s="25">
        <v>0</v>
      </c>
      <c r="AV52" s="25">
        <v>130.1</v>
      </c>
      <c r="AW52" s="12">
        <v>0</v>
      </c>
      <c r="AX52" s="12">
        <v>0</v>
      </c>
      <c r="AY52" s="12">
        <v>0</v>
      </c>
      <c r="AZ52" s="12">
        <v>0</v>
      </c>
      <c r="BA52" s="9" t="s">
        <v>52</v>
      </c>
    </row>
    <row r="53" spans="2:53" ht="72.75" customHeight="1" x14ac:dyDescent="0.25">
      <c r="B53" s="15" t="s">
        <v>43</v>
      </c>
      <c r="C53" s="15" t="s">
        <v>20</v>
      </c>
      <c r="D53" s="15" t="s">
        <v>48</v>
      </c>
      <c r="E53" s="15" t="s">
        <v>514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 t="s">
        <v>28</v>
      </c>
      <c r="U53" s="15"/>
      <c r="V53" s="16"/>
      <c r="W53" s="16"/>
      <c r="X53" s="16"/>
      <c r="Y53" s="16"/>
      <c r="Z53" s="14" t="s">
        <v>27</v>
      </c>
      <c r="AA53" s="17">
        <v>65</v>
      </c>
      <c r="AB53" s="17">
        <v>0</v>
      </c>
      <c r="AC53" s="17">
        <v>0</v>
      </c>
      <c r="AD53" s="17">
        <v>0</v>
      </c>
      <c r="AE53" s="17">
        <v>0</v>
      </c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4" t="s">
        <v>27</v>
      </c>
      <c r="AQ53" s="26">
        <v>130.1</v>
      </c>
      <c r="AR53" s="26">
        <v>0</v>
      </c>
      <c r="AS53" s="26">
        <v>0</v>
      </c>
      <c r="AT53" s="26">
        <v>0</v>
      </c>
      <c r="AU53" s="26">
        <v>0</v>
      </c>
      <c r="AV53" s="26">
        <v>130.1</v>
      </c>
      <c r="AW53" s="17">
        <v>0</v>
      </c>
      <c r="AX53" s="17">
        <v>0</v>
      </c>
      <c r="AY53" s="17">
        <v>0</v>
      </c>
      <c r="AZ53" s="17">
        <v>0</v>
      </c>
      <c r="BA53" s="14" t="s">
        <v>27</v>
      </c>
    </row>
    <row r="54" spans="2:53" ht="51" customHeight="1" x14ac:dyDescent="0.25">
      <c r="B54" s="10" t="s">
        <v>43</v>
      </c>
      <c r="C54" s="10" t="s">
        <v>20</v>
      </c>
      <c r="D54" s="10" t="s">
        <v>48</v>
      </c>
      <c r="E54" s="10" t="s">
        <v>515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1"/>
      <c r="W54" s="11"/>
      <c r="X54" s="11"/>
      <c r="Y54" s="11"/>
      <c r="Z54" s="9" t="s">
        <v>53</v>
      </c>
      <c r="AA54" s="12">
        <v>200</v>
      </c>
      <c r="AB54" s="12">
        <v>0</v>
      </c>
      <c r="AC54" s="12">
        <v>0</v>
      </c>
      <c r="AD54" s="12">
        <v>0</v>
      </c>
      <c r="AE54" s="12">
        <v>0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9" t="s">
        <v>53</v>
      </c>
      <c r="AQ54" s="25">
        <v>200</v>
      </c>
      <c r="AR54" s="25">
        <v>0</v>
      </c>
      <c r="AS54" s="25">
        <v>0</v>
      </c>
      <c r="AT54" s="25">
        <v>0</v>
      </c>
      <c r="AU54" s="25">
        <v>0</v>
      </c>
      <c r="AV54" s="25">
        <v>200</v>
      </c>
      <c r="AW54" s="12">
        <v>0</v>
      </c>
      <c r="AX54" s="12">
        <v>0</v>
      </c>
      <c r="AY54" s="12">
        <v>0</v>
      </c>
      <c r="AZ54" s="12">
        <v>0</v>
      </c>
      <c r="BA54" s="9" t="s">
        <v>53</v>
      </c>
    </row>
    <row r="55" spans="2:53" ht="36.75" customHeight="1" x14ac:dyDescent="0.25">
      <c r="B55" s="10" t="s">
        <v>43</v>
      </c>
      <c r="C55" s="10" t="s">
        <v>20</v>
      </c>
      <c r="D55" s="10" t="s">
        <v>48</v>
      </c>
      <c r="E55" s="10" t="s">
        <v>516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1"/>
      <c r="W55" s="11"/>
      <c r="X55" s="11"/>
      <c r="Y55" s="11"/>
      <c r="Z55" s="9" t="s">
        <v>54</v>
      </c>
      <c r="AA55" s="12">
        <v>200</v>
      </c>
      <c r="AB55" s="12">
        <v>0</v>
      </c>
      <c r="AC55" s="12">
        <v>0</v>
      </c>
      <c r="AD55" s="12">
        <v>0</v>
      </c>
      <c r="AE55" s="12">
        <v>0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9" t="s">
        <v>54</v>
      </c>
      <c r="AQ55" s="25">
        <v>200</v>
      </c>
      <c r="AR55" s="25">
        <v>0</v>
      </c>
      <c r="AS55" s="25">
        <v>0</v>
      </c>
      <c r="AT55" s="25">
        <v>0</v>
      </c>
      <c r="AU55" s="25">
        <v>0</v>
      </c>
      <c r="AV55" s="25">
        <v>200</v>
      </c>
      <c r="AW55" s="12">
        <v>0</v>
      </c>
      <c r="AX55" s="12">
        <v>0</v>
      </c>
      <c r="AY55" s="12">
        <v>0</v>
      </c>
      <c r="AZ55" s="12">
        <v>0</v>
      </c>
      <c r="BA55" s="9" t="s">
        <v>54</v>
      </c>
    </row>
    <row r="56" spans="2:53" ht="21" customHeight="1" x14ac:dyDescent="0.25">
      <c r="B56" s="10" t="s">
        <v>43</v>
      </c>
      <c r="C56" s="10" t="s">
        <v>20</v>
      </c>
      <c r="D56" s="10" t="s">
        <v>48</v>
      </c>
      <c r="E56" s="10" t="s">
        <v>517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1"/>
      <c r="W56" s="11"/>
      <c r="X56" s="11"/>
      <c r="Y56" s="11"/>
      <c r="Z56" s="9" t="s">
        <v>55</v>
      </c>
      <c r="AA56" s="12">
        <v>200</v>
      </c>
      <c r="AB56" s="12">
        <v>0</v>
      </c>
      <c r="AC56" s="12">
        <v>0</v>
      </c>
      <c r="AD56" s="12">
        <v>0</v>
      </c>
      <c r="AE56" s="12">
        <v>0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9" t="s">
        <v>55</v>
      </c>
      <c r="AQ56" s="25">
        <v>200</v>
      </c>
      <c r="AR56" s="25">
        <v>0</v>
      </c>
      <c r="AS56" s="25">
        <v>0</v>
      </c>
      <c r="AT56" s="25">
        <v>0</v>
      </c>
      <c r="AU56" s="25">
        <v>0</v>
      </c>
      <c r="AV56" s="25">
        <v>200</v>
      </c>
      <c r="AW56" s="12">
        <v>0</v>
      </c>
      <c r="AX56" s="12">
        <v>0</v>
      </c>
      <c r="AY56" s="12">
        <v>0</v>
      </c>
      <c r="AZ56" s="12">
        <v>0</v>
      </c>
      <c r="BA56" s="9" t="s">
        <v>55</v>
      </c>
    </row>
    <row r="57" spans="2:53" ht="68.25" customHeight="1" x14ac:dyDescent="0.25">
      <c r="B57" s="15" t="s">
        <v>43</v>
      </c>
      <c r="C57" s="15" t="s">
        <v>20</v>
      </c>
      <c r="D57" s="15" t="s">
        <v>48</v>
      </c>
      <c r="E57" s="15" t="s">
        <v>517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 t="s">
        <v>28</v>
      </c>
      <c r="U57" s="15"/>
      <c r="V57" s="16"/>
      <c r="W57" s="16"/>
      <c r="X57" s="16"/>
      <c r="Y57" s="16"/>
      <c r="Z57" s="14" t="s">
        <v>27</v>
      </c>
      <c r="AA57" s="17">
        <v>100</v>
      </c>
      <c r="AB57" s="17">
        <v>0</v>
      </c>
      <c r="AC57" s="17">
        <v>0</v>
      </c>
      <c r="AD57" s="17">
        <v>0</v>
      </c>
      <c r="AE57" s="17">
        <v>0</v>
      </c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4" t="s">
        <v>27</v>
      </c>
      <c r="AQ57" s="26">
        <v>100</v>
      </c>
      <c r="AR57" s="26">
        <v>0</v>
      </c>
      <c r="AS57" s="26">
        <v>0</v>
      </c>
      <c r="AT57" s="26">
        <v>0</v>
      </c>
      <c r="AU57" s="26">
        <v>0</v>
      </c>
      <c r="AV57" s="26">
        <v>100</v>
      </c>
      <c r="AW57" s="17">
        <v>0</v>
      </c>
      <c r="AX57" s="17">
        <v>0</v>
      </c>
      <c r="AY57" s="17">
        <v>0</v>
      </c>
      <c r="AZ57" s="17">
        <v>0</v>
      </c>
      <c r="BA57" s="14" t="s">
        <v>27</v>
      </c>
    </row>
    <row r="58" spans="2:53" ht="39" customHeight="1" x14ac:dyDescent="0.25">
      <c r="B58" s="15" t="s">
        <v>43</v>
      </c>
      <c r="C58" s="15" t="s">
        <v>20</v>
      </c>
      <c r="D58" s="15" t="s">
        <v>48</v>
      </c>
      <c r="E58" s="15" t="s">
        <v>517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30</v>
      </c>
      <c r="U58" s="15"/>
      <c r="V58" s="16"/>
      <c r="W58" s="16"/>
      <c r="X58" s="16"/>
      <c r="Y58" s="16"/>
      <c r="Z58" s="14" t="s">
        <v>29</v>
      </c>
      <c r="AA58" s="17">
        <v>100</v>
      </c>
      <c r="AB58" s="17">
        <v>0</v>
      </c>
      <c r="AC58" s="17">
        <v>0</v>
      </c>
      <c r="AD58" s="17">
        <v>0</v>
      </c>
      <c r="AE58" s="17">
        <v>0</v>
      </c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4" t="s">
        <v>29</v>
      </c>
      <c r="AQ58" s="26">
        <v>100</v>
      </c>
      <c r="AR58" s="26">
        <v>0</v>
      </c>
      <c r="AS58" s="26">
        <v>0</v>
      </c>
      <c r="AT58" s="26">
        <v>0</v>
      </c>
      <c r="AU58" s="26">
        <v>0</v>
      </c>
      <c r="AV58" s="26">
        <v>100</v>
      </c>
      <c r="AW58" s="17">
        <v>0</v>
      </c>
      <c r="AX58" s="17">
        <v>0</v>
      </c>
      <c r="AY58" s="17">
        <v>0</v>
      </c>
      <c r="AZ58" s="17">
        <v>0</v>
      </c>
      <c r="BA58" s="14" t="s">
        <v>29</v>
      </c>
    </row>
    <row r="59" spans="2:53" ht="20.25" customHeight="1" x14ac:dyDescent="0.25">
      <c r="B59" s="10" t="s">
        <v>43</v>
      </c>
      <c r="C59" s="10" t="s">
        <v>20</v>
      </c>
      <c r="D59" s="10" t="s">
        <v>48</v>
      </c>
      <c r="E59" s="10" t="s">
        <v>504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1"/>
      <c r="W59" s="11"/>
      <c r="X59" s="11"/>
      <c r="Y59" s="11"/>
      <c r="Z59" s="9" t="s">
        <v>24</v>
      </c>
      <c r="AA59" s="12">
        <v>50027.9</v>
      </c>
      <c r="AB59" s="12">
        <v>0</v>
      </c>
      <c r="AC59" s="12">
        <v>0</v>
      </c>
      <c r="AD59" s="12">
        <v>0</v>
      </c>
      <c r="AE59" s="12">
        <v>0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9" t="s">
        <v>24</v>
      </c>
      <c r="AQ59" s="25">
        <v>39897.4</v>
      </c>
      <c r="AR59" s="25">
        <v>0</v>
      </c>
      <c r="AS59" s="25">
        <v>0</v>
      </c>
      <c r="AT59" s="25">
        <v>0</v>
      </c>
      <c r="AU59" s="25">
        <v>0</v>
      </c>
      <c r="AV59" s="25">
        <v>39897.4</v>
      </c>
      <c r="AW59" s="12">
        <v>0</v>
      </c>
      <c r="AX59" s="12">
        <v>0</v>
      </c>
      <c r="AY59" s="12">
        <v>0</v>
      </c>
      <c r="AZ59" s="12">
        <v>0</v>
      </c>
      <c r="BA59" s="9" t="s">
        <v>24</v>
      </c>
    </row>
    <row r="60" spans="2:53" ht="42" customHeight="1" x14ac:dyDescent="0.25">
      <c r="B60" s="10" t="s">
        <v>43</v>
      </c>
      <c r="C60" s="10" t="s">
        <v>20</v>
      </c>
      <c r="D60" s="10" t="s">
        <v>48</v>
      </c>
      <c r="E60" s="10" t="s">
        <v>507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1"/>
      <c r="W60" s="11"/>
      <c r="X60" s="11"/>
      <c r="Y60" s="11"/>
      <c r="Z60" s="9" t="s">
        <v>25</v>
      </c>
      <c r="AA60" s="12">
        <v>50027.9</v>
      </c>
      <c r="AB60" s="12">
        <v>0</v>
      </c>
      <c r="AC60" s="12">
        <v>0</v>
      </c>
      <c r="AD60" s="12">
        <v>0</v>
      </c>
      <c r="AE60" s="12">
        <v>0</v>
      </c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9" t="s">
        <v>25</v>
      </c>
      <c r="AQ60" s="25">
        <v>39897.4</v>
      </c>
      <c r="AR60" s="25">
        <v>0</v>
      </c>
      <c r="AS60" s="25">
        <v>0</v>
      </c>
      <c r="AT60" s="25">
        <v>0</v>
      </c>
      <c r="AU60" s="25">
        <v>0</v>
      </c>
      <c r="AV60" s="25">
        <v>39897.4</v>
      </c>
      <c r="AW60" s="12">
        <v>0</v>
      </c>
      <c r="AX60" s="12">
        <v>0</v>
      </c>
      <c r="AY60" s="12">
        <v>0</v>
      </c>
      <c r="AZ60" s="12">
        <v>0</v>
      </c>
      <c r="BA60" s="9" t="s">
        <v>25</v>
      </c>
    </row>
    <row r="61" spans="2:53" ht="35.25" customHeight="1" x14ac:dyDescent="0.25">
      <c r="B61" s="10" t="s">
        <v>43</v>
      </c>
      <c r="C61" s="10" t="s">
        <v>20</v>
      </c>
      <c r="D61" s="10" t="s">
        <v>48</v>
      </c>
      <c r="E61" s="10" t="s">
        <v>502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1"/>
      <c r="W61" s="11"/>
      <c r="X61" s="11"/>
      <c r="Y61" s="11"/>
      <c r="Z61" s="9" t="s">
        <v>26</v>
      </c>
      <c r="AA61" s="12">
        <v>48325.2</v>
      </c>
      <c r="AB61" s="12">
        <v>0</v>
      </c>
      <c r="AC61" s="12">
        <v>0</v>
      </c>
      <c r="AD61" s="12">
        <v>0</v>
      </c>
      <c r="AE61" s="12">
        <v>0</v>
      </c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9" t="s">
        <v>26</v>
      </c>
      <c r="AQ61" s="25">
        <f>38194.7+0.7</f>
        <v>38195.399999999994</v>
      </c>
      <c r="AR61" s="25">
        <v>0</v>
      </c>
      <c r="AS61" s="25">
        <v>0</v>
      </c>
      <c r="AT61" s="25">
        <v>0</v>
      </c>
      <c r="AU61" s="25">
        <v>0</v>
      </c>
      <c r="AV61" s="25">
        <f>38194.7+0.6</f>
        <v>38195.299999999996</v>
      </c>
      <c r="AW61" s="12">
        <v>0</v>
      </c>
      <c r="AX61" s="12">
        <v>0</v>
      </c>
      <c r="AY61" s="12">
        <v>0</v>
      </c>
      <c r="AZ61" s="12">
        <v>0</v>
      </c>
      <c r="BA61" s="9" t="s">
        <v>26</v>
      </c>
    </row>
    <row r="62" spans="2:53" ht="71.25" customHeight="1" x14ac:dyDescent="0.25">
      <c r="B62" s="15" t="s">
        <v>43</v>
      </c>
      <c r="C62" s="15" t="s">
        <v>20</v>
      </c>
      <c r="D62" s="15" t="s">
        <v>48</v>
      </c>
      <c r="E62" s="15" t="s">
        <v>502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 t="s">
        <v>28</v>
      </c>
      <c r="U62" s="15"/>
      <c r="V62" s="16"/>
      <c r="W62" s="16"/>
      <c r="X62" s="16"/>
      <c r="Y62" s="16"/>
      <c r="Z62" s="14" t="s">
        <v>27</v>
      </c>
      <c r="AA62" s="17">
        <v>39210.400000000001</v>
      </c>
      <c r="AB62" s="17">
        <v>0</v>
      </c>
      <c r="AC62" s="17">
        <v>0</v>
      </c>
      <c r="AD62" s="17">
        <v>0</v>
      </c>
      <c r="AE62" s="17">
        <v>0</v>
      </c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4" t="s">
        <v>27</v>
      </c>
      <c r="AQ62" s="26">
        <v>37213.599999999999</v>
      </c>
      <c r="AR62" s="26">
        <v>0</v>
      </c>
      <c r="AS62" s="26">
        <v>0</v>
      </c>
      <c r="AT62" s="26">
        <v>0</v>
      </c>
      <c r="AU62" s="26">
        <v>0</v>
      </c>
      <c r="AV62" s="26">
        <v>37213.599999999999</v>
      </c>
      <c r="AW62" s="17">
        <v>0</v>
      </c>
      <c r="AX62" s="17">
        <v>0</v>
      </c>
      <c r="AY62" s="17">
        <v>0</v>
      </c>
      <c r="AZ62" s="17">
        <v>0</v>
      </c>
      <c r="BA62" s="14" t="s">
        <v>27</v>
      </c>
    </row>
    <row r="63" spans="2:53" ht="37.5" customHeight="1" x14ac:dyDescent="0.25">
      <c r="B63" s="15" t="s">
        <v>43</v>
      </c>
      <c r="C63" s="15" t="s">
        <v>20</v>
      </c>
      <c r="D63" s="15" t="s">
        <v>48</v>
      </c>
      <c r="E63" s="15" t="s">
        <v>502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 t="s">
        <v>30</v>
      </c>
      <c r="U63" s="15"/>
      <c r="V63" s="16"/>
      <c r="W63" s="16"/>
      <c r="X63" s="16"/>
      <c r="Y63" s="16"/>
      <c r="Z63" s="14" t="s">
        <v>29</v>
      </c>
      <c r="AA63" s="17">
        <v>8581.4</v>
      </c>
      <c r="AB63" s="17">
        <v>0</v>
      </c>
      <c r="AC63" s="17">
        <v>0</v>
      </c>
      <c r="AD63" s="17">
        <v>0</v>
      </c>
      <c r="AE63" s="17">
        <v>0</v>
      </c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4" t="s">
        <v>29</v>
      </c>
      <c r="AQ63" s="26">
        <f>981.1+0.7</f>
        <v>981.80000000000007</v>
      </c>
      <c r="AR63" s="26">
        <v>0</v>
      </c>
      <c r="AS63" s="26">
        <v>0</v>
      </c>
      <c r="AT63" s="26">
        <v>0</v>
      </c>
      <c r="AU63" s="26">
        <v>0</v>
      </c>
      <c r="AV63" s="26">
        <f>981.1+0.6</f>
        <v>981.7</v>
      </c>
      <c r="AW63" s="17">
        <v>0</v>
      </c>
      <c r="AX63" s="17">
        <v>0</v>
      </c>
      <c r="AY63" s="17">
        <v>0</v>
      </c>
      <c r="AZ63" s="17">
        <v>0</v>
      </c>
      <c r="BA63" s="14" t="s">
        <v>29</v>
      </c>
    </row>
    <row r="64" spans="2:53" ht="68.25" customHeight="1" x14ac:dyDescent="0.25">
      <c r="B64" s="10" t="s">
        <v>43</v>
      </c>
      <c r="C64" s="10" t="s">
        <v>20</v>
      </c>
      <c r="D64" s="10" t="s">
        <v>48</v>
      </c>
      <c r="E64" s="10" t="s">
        <v>518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1"/>
      <c r="W64" s="11"/>
      <c r="X64" s="11"/>
      <c r="Y64" s="11"/>
      <c r="Z64" s="9" t="s">
        <v>56</v>
      </c>
      <c r="AA64" s="12">
        <v>11.8</v>
      </c>
      <c r="AB64" s="12">
        <v>0</v>
      </c>
      <c r="AC64" s="12">
        <v>0</v>
      </c>
      <c r="AD64" s="12">
        <v>0</v>
      </c>
      <c r="AE64" s="12">
        <v>0</v>
      </c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9" t="s">
        <v>56</v>
      </c>
      <c r="AQ64" s="25">
        <v>11.8</v>
      </c>
      <c r="AR64" s="25">
        <v>0</v>
      </c>
      <c r="AS64" s="25">
        <v>0</v>
      </c>
      <c r="AT64" s="25">
        <v>0</v>
      </c>
      <c r="AU64" s="25">
        <v>0</v>
      </c>
      <c r="AV64" s="25">
        <v>11.8</v>
      </c>
      <c r="AW64" s="12">
        <v>0</v>
      </c>
      <c r="AX64" s="12">
        <v>0</v>
      </c>
      <c r="AY64" s="12">
        <v>0</v>
      </c>
      <c r="AZ64" s="12">
        <v>0</v>
      </c>
      <c r="BA64" s="9" t="s">
        <v>56</v>
      </c>
    </row>
    <row r="65" spans="2:53" ht="41.25" customHeight="1" x14ac:dyDescent="0.25">
      <c r="B65" s="15" t="s">
        <v>43</v>
      </c>
      <c r="C65" s="15" t="s">
        <v>20</v>
      </c>
      <c r="D65" s="15" t="s">
        <v>48</v>
      </c>
      <c r="E65" s="15" t="s">
        <v>518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 t="s">
        <v>30</v>
      </c>
      <c r="U65" s="15"/>
      <c r="V65" s="16"/>
      <c r="W65" s="16"/>
      <c r="X65" s="16"/>
      <c r="Y65" s="16"/>
      <c r="Z65" s="14" t="s">
        <v>29</v>
      </c>
      <c r="AA65" s="17">
        <v>11.8</v>
      </c>
      <c r="AB65" s="17">
        <v>0</v>
      </c>
      <c r="AC65" s="17">
        <v>0</v>
      </c>
      <c r="AD65" s="17">
        <v>0</v>
      </c>
      <c r="AE65" s="17">
        <v>0</v>
      </c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4" t="s">
        <v>29</v>
      </c>
      <c r="AQ65" s="26">
        <v>11.8</v>
      </c>
      <c r="AR65" s="26">
        <v>0</v>
      </c>
      <c r="AS65" s="26">
        <v>0</v>
      </c>
      <c r="AT65" s="26">
        <v>0</v>
      </c>
      <c r="AU65" s="26">
        <v>0</v>
      </c>
      <c r="AV65" s="26">
        <v>11.8</v>
      </c>
      <c r="AW65" s="17">
        <v>0</v>
      </c>
      <c r="AX65" s="17">
        <v>0</v>
      </c>
      <c r="AY65" s="17">
        <v>0</v>
      </c>
      <c r="AZ65" s="17">
        <v>0</v>
      </c>
      <c r="BA65" s="14" t="s">
        <v>29</v>
      </c>
    </row>
    <row r="66" spans="2:53" ht="53.25" customHeight="1" x14ac:dyDescent="0.25">
      <c r="B66" s="10" t="s">
        <v>43</v>
      </c>
      <c r="C66" s="10" t="s">
        <v>20</v>
      </c>
      <c r="D66" s="10" t="s">
        <v>48</v>
      </c>
      <c r="E66" s="10" t="s">
        <v>519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1"/>
      <c r="W66" s="11"/>
      <c r="X66" s="11"/>
      <c r="Y66" s="11"/>
      <c r="Z66" s="9" t="s">
        <v>57</v>
      </c>
      <c r="AA66" s="12">
        <v>373.2</v>
      </c>
      <c r="AB66" s="12">
        <v>0</v>
      </c>
      <c r="AC66" s="12">
        <v>0</v>
      </c>
      <c r="AD66" s="12">
        <v>0</v>
      </c>
      <c r="AE66" s="12">
        <v>0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9" t="s">
        <v>57</v>
      </c>
      <c r="AQ66" s="25">
        <v>373.2</v>
      </c>
      <c r="AR66" s="25">
        <v>0</v>
      </c>
      <c r="AS66" s="25">
        <v>0</v>
      </c>
      <c r="AT66" s="25">
        <v>0</v>
      </c>
      <c r="AU66" s="25">
        <v>0</v>
      </c>
      <c r="AV66" s="25">
        <v>373.2</v>
      </c>
      <c r="AW66" s="12">
        <v>0</v>
      </c>
      <c r="AX66" s="12">
        <v>0</v>
      </c>
      <c r="AY66" s="12">
        <v>0</v>
      </c>
      <c r="AZ66" s="12">
        <v>0</v>
      </c>
      <c r="BA66" s="9" t="s">
        <v>57</v>
      </c>
    </row>
    <row r="67" spans="2:53" ht="70.5" customHeight="1" x14ac:dyDescent="0.25">
      <c r="B67" s="15" t="s">
        <v>43</v>
      </c>
      <c r="C67" s="15" t="s">
        <v>20</v>
      </c>
      <c r="D67" s="15" t="s">
        <v>48</v>
      </c>
      <c r="E67" s="15" t="s">
        <v>519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 t="s">
        <v>28</v>
      </c>
      <c r="U67" s="15"/>
      <c r="V67" s="16"/>
      <c r="W67" s="16"/>
      <c r="X67" s="16"/>
      <c r="Y67" s="16"/>
      <c r="Z67" s="14" t="s">
        <v>27</v>
      </c>
      <c r="AA67" s="17">
        <v>174.6</v>
      </c>
      <c r="AB67" s="17">
        <v>0</v>
      </c>
      <c r="AC67" s="17">
        <v>0</v>
      </c>
      <c r="AD67" s="17">
        <v>0</v>
      </c>
      <c r="AE67" s="17">
        <v>0</v>
      </c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4" t="s">
        <v>27</v>
      </c>
      <c r="AQ67" s="26">
        <v>174.6</v>
      </c>
      <c r="AR67" s="26">
        <v>0</v>
      </c>
      <c r="AS67" s="26">
        <v>0</v>
      </c>
      <c r="AT67" s="26">
        <v>0</v>
      </c>
      <c r="AU67" s="26">
        <v>0</v>
      </c>
      <c r="AV67" s="26">
        <v>174.6</v>
      </c>
      <c r="AW67" s="17">
        <v>0</v>
      </c>
      <c r="AX67" s="17">
        <v>0</v>
      </c>
      <c r="AY67" s="17">
        <v>0</v>
      </c>
      <c r="AZ67" s="17">
        <v>0</v>
      </c>
      <c r="BA67" s="14" t="s">
        <v>27</v>
      </c>
    </row>
    <row r="68" spans="2:53" ht="36" customHeight="1" x14ac:dyDescent="0.25">
      <c r="B68" s="15" t="s">
        <v>43</v>
      </c>
      <c r="C68" s="15" t="s">
        <v>20</v>
      </c>
      <c r="D68" s="15" t="s">
        <v>48</v>
      </c>
      <c r="E68" s="15" t="s">
        <v>519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 t="s">
        <v>30</v>
      </c>
      <c r="U68" s="15"/>
      <c r="V68" s="16"/>
      <c r="W68" s="16"/>
      <c r="X68" s="16"/>
      <c r="Y68" s="16"/>
      <c r="Z68" s="14" t="s">
        <v>29</v>
      </c>
      <c r="AA68" s="17">
        <v>198.6</v>
      </c>
      <c r="AB68" s="17">
        <v>0</v>
      </c>
      <c r="AC68" s="17">
        <v>0</v>
      </c>
      <c r="AD68" s="17">
        <v>0</v>
      </c>
      <c r="AE68" s="17">
        <v>0</v>
      </c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4" t="s">
        <v>29</v>
      </c>
      <c r="AQ68" s="26">
        <v>198.6</v>
      </c>
      <c r="AR68" s="26">
        <v>0</v>
      </c>
      <c r="AS68" s="26">
        <v>0</v>
      </c>
      <c r="AT68" s="26">
        <v>0</v>
      </c>
      <c r="AU68" s="26">
        <v>0</v>
      </c>
      <c r="AV68" s="26">
        <v>198.6</v>
      </c>
      <c r="AW68" s="17">
        <v>0</v>
      </c>
      <c r="AX68" s="17">
        <v>0</v>
      </c>
      <c r="AY68" s="17">
        <v>0</v>
      </c>
      <c r="AZ68" s="17">
        <v>0</v>
      </c>
      <c r="BA68" s="14" t="s">
        <v>29</v>
      </c>
    </row>
    <row r="69" spans="2:53" ht="30" customHeight="1" x14ac:dyDescent="0.25">
      <c r="B69" s="10" t="s">
        <v>43</v>
      </c>
      <c r="C69" s="10" t="s">
        <v>20</v>
      </c>
      <c r="D69" s="10" t="s">
        <v>48</v>
      </c>
      <c r="E69" s="10" t="s">
        <v>520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1"/>
      <c r="W69" s="11"/>
      <c r="X69" s="11"/>
      <c r="Y69" s="11"/>
      <c r="Z69" s="9" t="s">
        <v>58</v>
      </c>
      <c r="AA69" s="12">
        <v>5.5</v>
      </c>
      <c r="AB69" s="12">
        <v>0</v>
      </c>
      <c r="AC69" s="12">
        <v>0</v>
      </c>
      <c r="AD69" s="12">
        <v>0</v>
      </c>
      <c r="AE69" s="12">
        <v>0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9" t="s">
        <v>58</v>
      </c>
      <c r="AQ69" s="25">
        <v>5.5</v>
      </c>
      <c r="AR69" s="25">
        <v>0</v>
      </c>
      <c r="AS69" s="25">
        <v>0</v>
      </c>
      <c r="AT69" s="25">
        <v>0</v>
      </c>
      <c r="AU69" s="25">
        <v>0</v>
      </c>
      <c r="AV69" s="25">
        <v>5.5</v>
      </c>
      <c r="AW69" s="12">
        <v>0</v>
      </c>
      <c r="AX69" s="12">
        <v>0</v>
      </c>
      <c r="AY69" s="12">
        <v>0</v>
      </c>
      <c r="AZ69" s="12">
        <v>0</v>
      </c>
      <c r="BA69" s="9" t="s">
        <v>58</v>
      </c>
    </row>
    <row r="70" spans="2:53" ht="37.5" customHeight="1" x14ac:dyDescent="0.25">
      <c r="B70" s="15" t="s">
        <v>43</v>
      </c>
      <c r="C70" s="15" t="s">
        <v>20</v>
      </c>
      <c r="D70" s="15" t="s">
        <v>48</v>
      </c>
      <c r="E70" s="15" t="s">
        <v>520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 t="s">
        <v>30</v>
      </c>
      <c r="U70" s="15"/>
      <c r="V70" s="16"/>
      <c r="W70" s="16"/>
      <c r="X70" s="16"/>
      <c r="Y70" s="16"/>
      <c r="Z70" s="14" t="s">
        <v>29</v>
      </c>
      <c r="AA70" s="17">
        <v>5.5</v>
      </c>
      <c r="AB70" s="17">
        <v>0</v>
      </c>
      <c r="AC70" s="17">
        <v>0</v>
      </c>
      <c r="AD70" s="17">
        <v>0</v>
      </c>
      <c r="AE70" s="17">
        <v>0</v>
      </c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4" t="s">
        <v>29</v>
      </c>
      <c r="AQ70" s="26">
        <v>5.5</v>
      </c>
      <c r="AR70" s="26">
        <v>0</v>
      </c>
      <c r="AS70" s="26">
        <v>0</v>
      </c>
      <c r="AT70" s="26">
        <v>0</v>
      </c>
      <c r="AU70" s="26">
        <v>0</v>
      </c>
      <c r="AV70" s="26">
        <v>5.5</v>
      </c>
      <c r="AW70" s="17">
        <v>0</v>
      </c>
      <c r="AX70" s="17">
        <v>0</v>
      </c>
      <c r="AY70" s="17">
        <v>0</v>
      </c>
      <c r="AZ70" s="17">
        <v>0</v>
      </c>
      <c r="BA70" s="14" t="s">
        <v>29</v>
      </c>
    </row>
    <row r="71" spans="2:53" ht="35.25" customHeight="1" x14ac:dyDescent="0.25">
      <c r="B71" s="10" t="s">
        <v>43</v>
      </c>
      <c r="C71" s="10" t="s">
        <v>20</v>
      </c>
      <c r="D71" s="10" t="s">
        <v>48</v>
      </c>
      <c r="E71" s="10" t="s">
        <v>521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1"/>
      <c r="W71" s="11"/>
      <c r="X71" s="11"/>
      <c r="Y71" s="11"/>
      <c r="Z71" s="9" t="s">
        <v>59</v>
      </c>
      <c r="AA71" s="12">
        <v>51.9</v>
      </c>
      <c r="AB71" s="12">
        <v>0</v>
      </c>
      <c r="AC71" s="12">
        <v>0</v>
      </c>
      <c r="AD71" s="12">
        <v>0</v>
      </c>
      <c r="AE71" s="12">
        <v>0</v>
      </c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9" t="s">
        <v>59</v>
      </c>
      <c r="AQ71" s="25">
        <v>51.9</v>
      </c>
      <c r="AR71" s="25">
        <v>0</v>
      </c>
      <c r="AS71" s="25">
        <v>0</v>
      </c>
      <c r="AT71" s="25">
        <v>0</v>
      </c>
      <c r="AU71" s="25">
        <v>0</v>
      </c>
      <c r="AV71" s="25">
        <v>51.9</v>
      </c>
      <c r="AW71" s="12">
        <v>0</v>
      </c>
      <c r="AX71" s="12">
        <v>0</v>
      </c>
      <c r="AY71" s="12">
        <v>0</v>
      </c>
      <c r="AZ71" s="12">
        <v>0</v>
      </c>
      <c r="BA71" s="9" t="s">
        <v>59</v>
      </c>
    </row>
    <row r="72" spans="2:53" ht="73.5" customHeight="1" x14ac:dyDescent="0.25">
      <c r="B72" s="15" t="s">
        <v>43</v>
      </c>
      <c r="C72" s="15" t="s">
        <v>20</v>
      </c>
      <c r="D72" s="15" t="s">
        <v>48</v>
      </c>
      <c r="E72" s="15" t="s">
        <v>521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 t="s">
        <v>28</v>
      </c>
      <c r="U72" s="15"/>
      <c r="V72" s="16"/>
      <c r="W72" s="16"/>
      <c r="X72" s="16"/>
      <c r="Y72" s="16"/>
      <c r="Z72" s="14" t="s">
        <v>27</v>
      </c>
      <c r="AA72" s="17">
        <v>22.5</v>
      </c>
      <c r="AB72" s="17">
        <v>0</v>
      </c>
      <c r="AC72" s="17">
        <v>0</v>
      </c>
      <c r="AD72" s="17">
        <v>0</v>
      </c>
      <c r="AE72" s="17">
        <v>0</v>
      </c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4" t="s">
        <v>27</v>
      </c>
      <c r="AQ72" s="26">
        <v>22.5</v>
      </c>
      <c r="AR72" s="26">
        <v>0</v>
      </c>
      <c r="AS72" s="26">
        <v>0</v>
      </c>
      <c r="AT72" s="26">
        <v>0</v>
      </c>
      <c r="AU72" s="26">
        <v>0</v>
      </c>
      <c r="AV72" s="26">
        <v>22.5</v>
      </c>
      <c r="AW72" s="17">
        <v>0</v>
      </c>
      <c r="AX72" s="17">
        <v>0</v>
      </c>
      <c r="AY72" s="17">
        <v>0</v>
      </c>
      <c r="AZ72" s="17">
        <v>0</v>
      </c>
      <c r="BA72" s="14" t="s">
        <v>27</v>
      </c>
    </row>
    <row r="73" spans="2:53" ht="37.5" customHeight="1" x14ac:dyDescent="0.25">
      <c r="B73" s="15" t="s">
        <v>43</v>
      </c>
      <c r="C73" s="15" t="s">
        <v>20</v>
      </c>
      <c r="D73" s="15" t="s">
        <v>48</v>
      </c>
      <c r="E73" s="15" t="s">
        <v>521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 t="s">
        <v>30</v>
      </c>
      <c r="U73" s="15"/>
      <c r="V73" s="16"/>
      <c r="W73" s="16"/>
      <c r="X73" s="16"/>
      <c r="Y73" s="16"/>
      <c r="Z73" s="14" t="s">
        <v>29</v>
      </c>
      <c r="AA73" s="17">
        <v>29.4</v>
      </c>
      <c r="AB73" s="17">
        <v>0</v>
      </c>
      <c r="AC73" s="17">
        <v>0</v>
      </c>
      <c r="AD73" s="17">
        <v>0</v>
      </c>
      <c r="AE73" s="17">
        <v>0</v>
      </c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4" t="s">
        <v>29</v>
      </c>
      <c r="AQ73" s="26">
        <v>29.4</v>
      </c>
      <c r="AR73" s="26">
        <v>0</v>
      </c>
      <c r="AS73" s="26">
        <v>0</v>
      </c>
      <c r="AT73" s="26">
        <v>0</v>
      </c>
      <c r="AU73" s="26">
        <v>0</v>
      </c>
      <c r="AV73" s="26">
        <v>29.4</v>
      </c>
      <c r="AW73" s="17">
        <v>0</v>
      </c>
      <c r="AX73" s="17">
        <v>0</v>
      </c>
      <c r="AY73" s="17">
        <v>0</v>
      </c>
      <c r="AZ73" s="17">
        <v>0</v>
      </c>
      <c r="BA73" s="14" t="s">
        <v>29</v>
      </c>
    </row>
    <row r="74" spans="2:53" ht="37.5" customHeight="1" x14ac:dyDescent="0.25">
      <c r="B74" s="10" t="s">
        <v>43</v>
      </c>
      <c r="C74" s="10" t="s">
        <v>20</v>
      </c>
      <c r="D74" s="10" t="s">
        <v>48</v>
      </c>
      <c r="E74" s="10" t="s">
        <v>522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1"/>
      <c r="W74" s="11"/>
      <c r="X74" s="11"/>
      <c r="Y74" s="11"/>
      <c r="Z74" s="9" t="s">
        <v>60</v>
      </c>
      <c r="AA74" s="12">
        <v>1234.5</v>
      </c>
      <c r="AB74" s="12">
        <v>0</v>
      </c>
      <c r="AC74" s="12">
        <v>0</v>
      </c>
      <c r="AD74" s="12">
        <v>0</v>
      </c>
      <c r="AE74" s="12">
        <v>0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9" t="s">
        <v>60</v>
      </c>
      <c r="AQ74" s="25">
        <v>1234.5</v>
      </c>
      <c r="AR74" s="25">
        <v>0</v>
      </c>
      <c r="AS74" s="25">
        <v>0</v>
      </c>
      <c r="AT74" s="25">
        <v>0</v>
      </c>
      <c r="AU74" s="25">
        <v>0</v>
      </c>
      <c r="AV74" s="25">
        <v>1234.5</v>
      </c>
      <c r="AW74" s="12">
        <v>0</v>
      </c>
      <c r="AX74" s="12">
        <v>0</v>
      </c>
      <c r="AY74" s="12">
        <v>0</v>
      </c>
      <c r="AZ74" s="12">
        <v>0</v>
      </c>
      <c r="BA74" s="9" t="s">
        <v>60</v>
      </c>
    </row>
    <row r="75" spans="2:53" ht="70.5" customHeight="1" x14ac:dyDescent="0.25">
      <c r="B75" s="15" t="s">
        <v>43</v>
      </c>
      <c r="C75" s="15" t="s">
        <v>20</v>
      </c>
      <c r="D75" s="15" t="s">
        <v>48</v>
      </c>
      <c r="E75" s="15" t="s">
        <v>522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 t="s">
        <v>28</v>
      </c>
      <c r="U75" s="15"/>
      <c r="V75" s="16"/>
      <c r="W75" s="16"/>
      <c r="X75" s="16"/>
      <c r="Y75" s="16"/>
      <c r="Z75" s="14" t="s">
        <v>27</v>
      </c>
      <c r="AA75" s="17">
        <v>1025</v>
      </c>
      <c r="AB75" s="17">
        <v>0</v>
      </c>
      <c r="AC75" s="17">
        <v>0</v>
      </c>
      <c r="AD75" s="17">
        <v>0</v>
      </c>
      <c r="AE75" s="17">
        <v>0</v>
      </c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4" t="s">
        <v>27</v>
      </c>
      <c r="AQ75" s="26">
        <v>1025</v>
      </c>
      <c r="AR75" s="26">
        <v>0</v>
      </c>
      <c r="AS75" s="26">
        <v>0</v>
      </c>
      <c r="AT75" s="26">
        <v>0</v>
      </c>
      <c r="AU75" s="26">
        <v>0</v>
      </c>
      <c r="AV75" s="26">
        <v>1025</v>
      </c>
      <c r="AW75" s="17">
        <v>0</v>
      </c>
      <c r="AX75" s="17">
        <v>0</v>
      </c>
      <c r="AY75" s="17">
        <v>0</v>
      </c>
      <c r="AZ75" s="17">
        <v>0</v>
      </c>
      <c r="BA75" s="14" t="s">
        <v>27</v>
      </c>
    </row>
    <row r="76" spans="2:53" ht="36.75" customHeight="1" x14ac:dyDescent="0.25">
      <c r="B76" s="15" t="s">
        <v>43</v>
      </c>
      <c r="C76" s="15" t="s">
        <v>20</v>
      </c>
      <c r="D76" s="15" t="s">
        <v>48</v>
      </c>
      <c r="E76" s="15" t="s">
        <v>522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 t="s">
        <v>30</v>
      </c>
      <c r="U76" s="15"/>
      <c r="V76" s="16"/>
      <c r="W76" s="16"/>
      <c r="X76" s="16"/>
      <c r="Y76" s="16"/>
      <c r="Z76" s="14" t="s">
        <v>29</v>
      </c>
      <c r="AA76" s="17">
        <v>209.5</v>
      </c>
      <c r="AB76" s="17">
        <v>0</v>
      </c>
      <c r="AC76" s="17">
        <v>0</v>
      </c>
      <c r="AD76" s="17">
        <v>0</v>
      </c>
      <c r="AE76" s="17">
        <v>0</v>
      </c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4" t="s">
        <v>29</v>
      </c>
      <c r="AQ76" s="26">
        <v>209.5</v>
      </c>
      <c r="AR76" s="26">
        <v>0</v>
      </c>
      <c r="AS76" s="26">
        <v>0</v>
      </c>
      <c r="AT76" s="26">
        <v>0</v>
      </c>
      <c r="AU76" s="26">
        <v>0</v>
      </c>
      <c r="AV76" s="26">
        <v>209.5</v>
      </c>
      <c r="AW76" s="17">
        <v>0</v>
      </c>
      <c r="AX76" s="17">
        <v>0</v>
      </c>
      <c r="AY76" s="17">
        <v>0</v>
      </c>
      <c r="AZ76" s="17">
        <v>0</v>
      </c>
      <c r="BA76" s="14" t="s">
        <v>29</v>
      </c>
    </row>
    <row r="77" spans="2:53" ht="53.25" customHeight="1" x14ac:dyDescent="0.25">
      <c r="B77" s="10" t="s">
        <v>43</v>
      </c>
      <c r="C77" s="10" t="s">
        <v>20</v>
      </c>
      <c r="D77" s="10" t="s">
        <v>48</v>
      </c>
      <c r="E77" s="10" t="s">
        <v>523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1"/>
      <c r="W77" s="11"/>
      <c r="X77" s="11"/>
      <c r="Y77" s="11"/>
      <c r="Z77" s="9" t="s">
        <v>61</v>
      </c>
      <c r="AA77" s="12">
        <v>25.8</v>
      </c>
      <c r="AB77" s="12">
        <v>0</v>
      </c>
      <c r="AC77" s="12">
        <v>0</v>
      </c>
      <c r="AD77" s="12">
        <v>0</v>
      </c>
      <c r="AE77" s="12">
        <v>0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9" t="s">
        <v>61</v>
      </c>
      <c r="AQ77" s="25">
        <v>25.8</v>
      </c>
      <c r="AR77" s="25">
        <v>0</v>
      </c>
      <c r="AS77" s="25">
        <v>0</v>
      </c>
      <c r="AT77" s="25">
        <v>0</v>
      </c>
      <c r="AU77" s="25">
        <v>0</v>
      </c>
      <c r="AV77" s="25">
        <v>25.8</v>
      </c>
      <c r="AW77" s="12">
        <v>0</v>
      </c>
      <c r="AX77" s="12">
        <v>0</v>
      </c>
      <c r="AY77" s="12">
        <v>0</v>
      </c>
      <c r="AZ77" s="12">
        <v>0</v>
      </c>
      <c r="BA77" s="9" t="s">
        <v>61</v>
      </c>
    </row>
    <row r="78" spans="2:53" ht="73.5" customHeight="1" x14ac:dyDescent="0.25">
      <c r="B78" s="15" t="s">
        <v>43</v>
      </c>
      <c r="C78" s="15" t="s">
        <v>20</v>
      </c>
      <c r="D78" s="15" t="s">
        <v>48</v>
      </c>
      <c r="E78" s="15" t="s">
        <v>523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 t="s">
        <v>28</v>
      </c>
      <c r="U78" s="15"/>
      <c r="V78" s="16"/>
      <c r="W78" s="16"/>
      <c r="X78" s="16"/>
      <c r="Y78" s="16"/>
      <c r="Z78" s="14" t="s">
        <v>27</v>
      </c>
      <c r="AA78" s="17">
        <v>25.8</v>
      </c>
      <c r="AB78" s="17">
        <v>0</v>
      </c>
      <c r="AC78" s="17">
        <v>0</v>
      </c>
      <c r="AD78" s="17">
        <v>0</v>
      </c>
      <c r="AE78" s="17">
        <v>0</v>
      </c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4" t="s">
        <v>27</v>
      </c>
      <c r="AQ78" s="26">
        <v>25.8</v>
      </c>
      <c r="AR78" s="26">
        <v>0</v>
      </c>
      <c r="AS78" s="26">
        <v>0</v>
      </c>
      <c r="AT78" s="26">
        <v>0</v>
      </c>
      <c r="AU78" s="26">
        <v>0</v>
      </c>
      <c r="AV78" s="26">
        <v>25.8</v>
      </c>
      <c r="AW78" s="17">
        <v>0</v>
      </c>
      <c r="AX78" s="17">
        <v>0</v>
      </c>
      <c r="AY78" s="17">
        <v>0</v>
      </c>
      <c r="AZ78" s="17">
        <v>0</v>
      </c>
      <c r="BA78" s="14" t="s">
        <v>27</v>
      </c>
    </row>
    <row r="79" spans="2:53" ht="17.100000000000001" customHeight="1" x14ac:dyDescent="0.25">
      <c r="B79" s="4" t="s">
        <v>43</v>
      </c>
      <c r="C79" s="4" t="s">
        <v>20</v>
      </c>
      <c r="D79" s="4" t="s">
        <v>63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6"/>
      <c r="W79" s="6"/>
      <c r="X79" s="6"/>
      <c r="Y79" s="6"/>
      <c r="Z79" s="5" t="s">
        <v>62</v>
      </c>
      <c r="AA79" s="7">
        <v>2.8</v>
      </c>
      <c r="AB79" s="7">
        <v>0</v>
      </c>
      <c r="AC79" s="7">
        <v>0</v>
      </c>
      <c r="AD79" s="7">
        <v>0</v>
      </c>
      <c r="AE79" s="7">
        <v>0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5" t="s">
        <v>62</v>
      </c>
      <c r="AQ79" s="24">
        <v>37.9</v>
      </c>
      <c r="AR79" s="24">
        <v>0</v>
      </c>
      <c r="AS79" s="24">
        <v>0</v>
      </c>
      <c r="AT79" s="24">
        <v>0</v>
      </c>
      <c r="AU79" s="24">
        <v>0</v>
      </c>
      <c r="AV79" s="24">
        <v>37.9</v>
      </c>
      <c r="AW79" s="7">
        <v>0</v>
      </c>
      <c r="AX79" s="7">
        <v>0</v>
      </c>
      <c r="AY79" s="7">
        <v>0</v>
      </c>
      <c r="AZ79" s="7">
        <v>0</v>
      </c>
      <c r="BA79" s="5" t="s">
        <v>62</v>
      </c>
    </row>
    <row r="80" spans="2:53" ht="22.5" customHeight="1" x14ac:dyDescent="0.25">
      <c r="B80" s="10" t="s">
        <v>43</v>
      </c>
      <c r="C80" s="10" t="s">
        <v>20</v>
      </c>
      <c r="D80" s="10" t="s">
        <v>63</v>
      </c>
      <c r="E80" s="10" t="s">
        <v>504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1"/>
      <c r="W80" s="11"/>
      <c r="X80" s="11"/>
      <c r="Y80" s="11"/>
      <c r="Z80" s="9" t="s">
        <v>24</v>
      </c>
      <c r="AA80" s="12">
        <v>2.8</v>
      </c>
      <c r="AB80" s="12">
        <v>0</v>
      </c>
      <c r="AC80" s="12">
        <v>0</v>
      </c>
      <c r="AD80" s="12">
        <v>0</v>
      </c>
      <c r="AE80" s="12">
        <v>0</v>
      </c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9" t="s">
        <v>24</v>
      </c>
      <c r="AQ80" s="25">
        <v>37.9</v>
      </c>
      <c r="AR80" s="25">
        <v>0</v>
      </c>
      <c r="AS80" s="25">
        <v>0</v>
      </c>
      <c r="AT80" s="25">
        <v>0</v>
      </c>
      <c r="AU80" s="25">
        <v>0</v>
      </c>
      <c r="AV80" s="25">
        <v>37.9</v>
      </c>
      <c r="AW80" s="12">
        <v>0</v>
      </c>
      <c r="AX80" s="12">
        <v>0</v>
      </c>
      <c r="AY80" s="12">
        <v>0</v>
      </c>
      <c r="AZ80" s="12">
        <v>0</v>
      </c>
      <c r="BA80" s="9" t="s">
        <v>24</v>
      </c>
    </row>
    <row r="81" spans="2:53" ht="39.75" customHeight="1" x14ac:dyDescent="0.25">
      <c r="B81" s="10" t="s">
        <v>43</v>
      </c>
      <c r="C81" s="10" t="s">
        <v>20</v>
      </c>
      <c r="D81" s="10" t="s">
        <v>63</v>
      </c>
      <c r="E81" s="10" t="s">
        <v>507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1"/>
      <c r="W81" s="11"/>
      <c r="X81" s="11"/>
      <c r="Y81" s="11"/>
      <c r="Z81" s="9" t="s">
        <v>25</v>
      </c>
      <c r="AA81" s="12">
        <v>2.8</v>
      </c>
      <c r="AB81" s="12">
        <v>0</v>
      </c>
      <c r="AC81" s="12">
        <v>0</v>
      </c>
      <c r="AD81" s="12">
        <v>0</v>
      </c>
      <c r="AE81" s="12">
        <v>0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9" t="s">
        <v>25</v>
      </c>
      <c r="AQ81" s="25">
        <v>37.9</v>
      </c>
      <c r="AR81" s="25">
        <v>0</v>
      </c>
      <c r="AS81" s="25">
        <v>0</v>
      </c>
      <c r="AT81" s="25">
        <v>0</v>
      </c>
      <c r="AU81" s="25">
        <v>0</v>
      </c>
      <c r="AV81" s="25">
        <v>37.9</v>
      </c>
      <c r="AW81" s="12">
        <v>0</v>
      </c>
      <c r="AX81" s="12">
        <v>0</v>
      </c>
      <c r="AY81" s="12">
        <v>0</v>
      </c>
      <c r="AZ81" s="12">
        <v>0</v>
      </c>
      <c r="BA81" s="9" t="s">
        <v>25</v>
      </c>
    </row>
    <row r="82" spans="2:53" ht="54" customHeight="1" x14ac:dyDescent="0.25">
      <c r="B82" s="10" t="s">
        <v>43</v>
      </c>
      <c r="C82" s="10" t="s">
        <v>20</v>
      </c>
      <c r="D82" s="10" t="s">
        <v>63</v>
      </c>
      <c r="E82" s="10" t="s">
        <v>524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1"/>
      <c r="W82" s="11"/>
      <c r="X82" s="11"/>
      <c r="Y82" s="11"/>
      <c r="Z82" s="9" t="s">
        <v>64</v>
      </c>
      <c r="AA82" s="12">
        <v>2.8</v>
      </c>
      <c r="AB82" s="12">
        <v>0</v>
      </c>
      <c r="AC82" s="12">
        <v>0</v>
      </c>
      <c r="AD82" s="12">
        <v>0</v>
      </c>
      <c r="AE82" s="12">
        <v>0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9" t="s">
        <v>64</v>
      </c>
      <c r="AQ82" s="25">
        <v>37.9</v>
      </c>
      <c r="AR82" s="25">
        <v>0</v>
      </c>
      <c r="AS82" s="25">
        <v>0</v>
      </c>
      <c r="AT82" s="25">
        <v>0</v>
      </c>
      <c r="AU82" s="25">
        <v>0</v>
      </c>
      <c r="AV82" s="25">
        <v>37.9</v>
      </c>
      <c r="AW82" s="12">
        <v>0</v>
      </c>
      <c r="AX82" s="12">
        <v>0</v>
      </c>
      <c r="AY82" s="12">
        <v>0</v>
      </c>
      <c r="AZ82" s="12">
        <v>0</v>
      </c>
      <c r="BA82" s="9" t="s">
        <v>64</v>
      </c>
    </row>
    <row r="83" spans="2:53" ht="33.75" customHeight="1" x14ac:dyDescent="0.25">
      <c r="B83" s="15" t="s">
        <v>43</v>
      </c>
      <c r="C83" s="15" t="s">
        <v>20</v>
      </c>
      <c r="D83" s="15" t="s">
        <v>63</v>
      </c>
      <c r="E83" s="15" t="s">
        <v>524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 t="s">
        <v>30</v>
      </c>
      <c r="U83" s="15"/>
      <c r="V83" s="16"/>
      <c r="W83" s="16"/>
      <c r="X83" s="16"/>
      <c r="Y83" s="16"/>
      <c r="Z83" s="14" t="s">
        <v>29</v>
      </c>
      <c r="AA83" s="17">
        <v>2.8</v>
      </c>
      <c r="AB83" s="17">
        <v>0</v>
      </c>
      <c r="AC83" s="17">
        <v>0</v>
      </c>
      <c r="AD83" s="17">
        <v>0</v>
      </c>
      <c r="AE83" s="17">
        <v>0</v>
      </c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4" t="s">
        <v>29</v>
      </c>
      <c r="AQ83" s="26">
        <v>37.9</v>
      </c>
      <c r="AR83" s="26">
        <v>0</v>
      </c>
      <c r="AS83" s="26">
        <v>0</v>
      </c>
      <c r="AT83" s="26">
        <v>0</v>
      </c>
      <c r="AU83" s="26">
        <v>0</v>
      </c>
      <c r="AV83" s="26">
        <v>37.9</v>
      </c>
      <c r="AW83" s="17">
        <v>0</v>
      </c>
      <c r="AX83" s="17">
        <v>0</v>
      </c>
      <c r="AY83" s="17">
        <v>0</v>
      </c>
      <c r="AZ83" s="17">
        <v>0</v>
      </c>
      <c r="BA83" s="14" t="s">
        <v>29</v>
      </c>
    </row>
    <row r="84" spans="2:53" ht="17.100000000000001" customHeight="1" x14ac:dyDescent="0.25">
      <c r="B84" s="4" t="s">
        <v>43</v>
      </c>
      <c r="C84" s="4" t="s">
        <v>20</v>
      </c>
      <c r="D84" s="4" t="s">
        <v>66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6"/>
      <c r="W84" s="6"/>
      <c r="X84" s="6"/>
      <c r="Y84" s="6"/>
      <c r="Z84" s="5" t="s">
        <v>65</v>
      </c>
      <c r="AA84" s="7">
        <v>1000</v>
      </c>
      <c r="AB84" s="7">
        <v>0</v>
      </c>
      <c r="AC84" s="7">
        <v>0</v>
      </c>
      <c r="AD84" s="7">
        <v>0</v>
      </c>
      <c r="AE84" s="7">
        <v>0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5" t="s">
        <v>65</v>
      </c>
      <c r="AQ84" s="24">
        <v>1000</v>
      </c>
      <c r="AR84" s="24">
        <v>0</v>
      </c>
      <c r="AS84" s="24">
        <v>0</v>
      </c>
      <c r="AT84" s="24">
        <v>0</v>
      </c>
      <c r="AU84" s="24">
        <v>0</v>
      </c>
      <c r="AV84" s="24">
        <v>1000</v>
      </c>
      <c r="AW84" s="7">
        <v>0</v>
      </c>
      <c r="AX84" s="7">
        <v>0</v>
      </c>
      <c r="AY84" s="7">
        <v>0</v>
      </c>
      <c r="AZ84" s="7">
        <v>0</v>
      </c>
      <c r="BA84" s="5" t="s">
        <v>65</v>
      </c>
    </row>
    <row r="85" spans="2:53" ht="22.5" customHeight="1" x14ac:dyDescent="0.25">
      <c r="B85" s="10" t="s">
        <v>43</v>
      </c>
      <c r="C85" s="10" t="s">
        <v>20</v>
      </c>
      <c r="D85" s="10" t="s">
        <v>66</v>
      </c>
      <c r="E85" s="10" t="s">
        <v>504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1"/>
      <c r="W85" s="11"/>
      <c r="X85" s="11"/>
      <c r="Y85" s="11"/>
      <c r="Z85" s="9" t="s">
        <v>24</v>
      </c>
      <c r="AA85" s="12">
        <v>1000</v>
      </c>
      <c r="AB85" s="12">
        <v>0</v>
      </c>
      <c r="AC85" s="12">
        <v>0</v>
      </c>
      <c r="AD85" s="12">
        <v>0</v>
      </c>
      <c r="AE85" s="12">
        <v>0</v>
      </c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9" t="s">
        <v>24</v>
      </c>
      <c r="AQ85" s="25">
        <v>1000</v>
      </c>
      <c r="AR85" s="25">
        <v>0</v>
      </c>
      <c r="AS85" s="25">
        <v>0</v>
      </c>
      <c r="AT85" s="25">
        <v>0</v>
      </c>
      <c r="AU85" s="25">
        <v>0</v>
      </c>
      <c r="AV85" s="25">
        <v>1000</v>
      </c>
      <c r="AW85" s="12">
        <v>0</v>
      </c>
      <c r="AX85" s="12">
        <v>0</v>
      </c>
      <c r="AY85" s="12">
        <v>0</v>
      </c>
      <c r="AZ85" s="12">
        <v>0</v>
      </c>
      <c r="BA85" s="9" t="s">
        <v>24</v>
      </c>
    </row>
    <row r="86" spans="2:53" ht="23.25" customHeight="1" x14ac:dyDescent="0.25">
      <c r="B86" s="10" t="s">
        <v>43</v>
      </c>
      <c r="C86" s="10" t="s">
        <v>20</v>
      </c>
      <c r="D86" s="10" t="s">
        <v>66</v>
      </c>
      <c r="E86" s="10" t="s">
        <v>525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1"/>
      <c r="W86" s="11"/>
      <c r="X86" s="11"/>
      <c r="Y86" s="11"/>
      <c r="Z86" s="9" t="s">
        <v>65</v>
      </c>
      <c r="AA86" s="12">
        <v>1000</v>
      </c>
      <c r="AB86" s="12">
        <v>0</v>
      </c>
      <c r="AC86" s="12">
        <v>0</v>
      </c>
      <c r="AD86" s="12">
        <v>0</v>
      </c>
      <c r="AE86" s="12">
        <v>0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9" t="s">
        <v>65</v>
      </c>
      <c r="AQ86" s="25">
        <v>1000</v>
      </c>
      <c r="AR86" s="25">
        <v>0</v>
      </c>
      <c r="AS86" s="25">
        <v>0</v>
      </c>
      <c r="AT86" s="25">
        <v>0</v>
      </c>
      <c r="AU86" s="25">
        <v>0</v>
      </c>
      <c r="AV86" s="25">
        <v>1000</v>
      </c>
      <c r="AW86" s="12">
        <v>0</v>
      </c>
      <c r="AX86" s="12">
        <v>0</v>
      </c>
      <c r="AY86" s="12">
        <v>0</v>
      </c>
      <c r="AZ86" s="12">
        <v>0</v>
      </c>
      <c r="BA86" s="9" t="s">
        <v>65</v>
      </c>
    </row>
    <row r="87" spans="2:53" ht="33" customHeight="1" x14ac:dyDescent="0.25">
      <c r="B87" s="10" t="s">
        <v>43</v>
      </c>
      <c r="C87" s="10" t="s">
        <v>20</v>
      </c>
      <c r="D87" s="10" t="s">
        <v>66</v>
      </c>
      <c r="E87" s="10" t="s">
        <v>526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1"/>
      <c r="W87" s="11"/>
      <c r="X87" s="11"/>
      <c r="Y87" s="11"/>
      <c r="Z87" s="9" t="s">
        <v>67</v>
      </c>
      <c r="AA87" s="12">
        <v>1000</v>
      </c>
      <c r="AB87" s="12">
        <v>0</v>
      </c>
      <c r="AC87" s="12">
        <v>0</v>
      </c>
      <c r="AD87" s="12">
        <v>0</v>
      </c>
      <c r="AE87" s="12">
        <v>0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9" t="s">
        <v>67</v>
      </c>
      <c r="AQ87" s="25">
        <v>1000</v>
      </c>
      <c r="AR87" s="25">
        <v>0</v>
      </c>
      <c r="AS87" s="25">
        <v>0</v>
      </c>
      <c r="AT87" s="25">
        <v>0</v>
      </c>
      <c r="AU87" s="25">
        <v>0</v>
      </c>
      <c r="AV87" s="25">
        <v>1000</v>
      </c>
      <c r="AW87" s="12">
        <v>0</v>
      </c>
      <c r="AX87" s="12">
        <v>0</v>
      </c>
      <c r="AY87" s="12">
        <v>0</v>
      </c>
      <c r="AZ87" s="12">
        <v>0</v>
      </c>
      <c r="BA87" s="9" t="s">
        <v>67</v>
      </c>
    </row>
    <row r="88" spans="2:53" ht="22.5" customHeight="1" x14ac:dyDescent="0.25">
      <c r="B88" s="15" t="s">
        <v>43</v>
      </c>
      <c r="C88" s="15" t="s">
        <v>20</v>
      </c>
      <c r="D88" s="15" t="s">
        <v>66</v>
      </c>
      <c r="E88" s="15" t="s">
        <v>526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 t="s">
        <v>32</v>
      </c>
      <c r="U88" s="15"/>
      <c r="V88" s="16"/>
      <c r="W88" s="16"/>
      <c r="X88" s="16"/>
      <c r="Y88" s="16"/>
      <c r="Z88" s="14" t="s">
        <v>31</v>
      </c>
      <c r="AA88" s="17">
        <v>1000</v>
      </c>
      <c r="AB88" s="17">
        <v>0</v>
      </c>
      <c r="AC88" s="17">
        <v>0</v>
      </c>
      <c r="AD88" s="17">
        <v>0</v>
      </c>
      <c r="AE88" s="17">
        <v>0</v>
      </c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4" t="s">
        <v>31</v>
      </c>
      <c r="AQ88" s="26">
        <v>1000</v>
      </c>
      <c r="AR88" s="26">
        <v>0</v>
      </c>
      <c r="AS88" s="26">
        <v>0</v>
      </c>
      <c r="AT88" s="26">
        <v>0</v>
      </c>
      <c r="AU88" s="26">
        <v>0</v>
      </c>
      <c r="AV88" s="26">
        <v>1000</v>
      </c>
      <c r="AW88" s="17">
        <v>0</v>
      </c>
      <c r="AX88" s="17">
        <v>0</v>
      </c>
      <c r="AY88" s="17">
        <v>0</v>
      </c>
      <c r="AZ88" s="17">
        <v>0</v>
      </c>
      <c r="BA88" s="14" t="s">
        <v>31</v>
      </c>
    </row>
    <row r="89" spans="2:53" ht="34.15" customHeight="1" x14ac:dyDescent="0.25">
      <c r="B89" s="4" t="s">
        <v>43</v>
      </c>
      <c r="C89" s="4" t="s">
        <v>20</v>
      </c>
      <c r="D89" s="4" t="s">
        <v>35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6"/>
      <c r="W89" s="6"/>
      <c r="X89" s="6"/>
      <c r="Y89" s="6"/>
      <c r="Z89" s="5" t="s">
        <v>34</v>
      </c>
      <c r="AA89" s="7">
        <v>59602.3</v>
      </c>
      <c r="AB89" s="7">
        <v>0</v>
      </c>
      <c r="AC89" s="7">
        <v>0</v>
      </c>
      <c r="AD89" s="7">
        <v>0</v>
      </c>
      <c r="AE89" s="7">
        <v>0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5" t="s">
        <v>34</v>
      </c>
      <c r="AQ89" s="24">
        <v>53392.1</v>
      </c>
      <c r="AR89" s="24">
        <v>0</v>
      </c>
      <c r="AS89" s="24">
        <v>0</v>
      </c>
      <c r="AT89" s="24">
        <v>0</v>
      </c>
      <c r="AU89" s="24">
        <v>0</v>
      </c>
      <c r="AV89" s="24">
        <v>36847.199999999997</v>
      </c>
      <c r="AW89" s="7">
        <v>0</v>
      </c>
      <c r="AX89" s="7">
        <v>0</v>
      </c>
      <c r="AY89" s="7">
        <v>0</v>
      </c>
      <c r="AZ89" s="7">
        <v>0</v>
      </c>
      <c r="BA89" s="5" t="s">
        <v>34</v>
      </c>
    </row>
    <row r="90" spans="2:53" ht="37.5" customHeight="1" x14ac:dyDescent="0.25">
      <c r="B90" s="10" t="s">
        <v>43</v>
      </c>
      <c r="C90" s="10" t="s">
        <v>20</v>
      </c>
      <c r="D90" s="10" t="s">
        <v>35</v>
      </c>
      <c r="E90" s="10" t="s">
        <v>511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1"/>
      <c r="W90" s="11"/>
      <c r="X90" s="11"/>
      <c r="Y90" s="11"/>
      <c r="Z90" s="9" t="s">
        <v>49</v>
      </c>
      <c r="AA90" s="12">
        <v>982.1</v>
      </c>
      <c r="AB90" s="12">
        <v>0</v>
      </c>
      <c r="AC90" s="12">
        <v>0</v>
      </c>
      <c r="AD90" s="12">
        <v>0</v>
      </c>
      <c r="AE90" s="12">
        <v>0</v>
      </c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9" t="s">
        <v>49</v>
      </c>
      <c r="AQ90" s="25">
        <v>1020.7</v>
      </c>
      <c r="AR90" s="25">
        <v>0</v>
      </c>
      <c r="AS90" s="25">
        <v>0</v>
      </c>
      <c r="AT90" s="25">
        <v>0</v>
      </c>
      <c r="AU90" s="25">
        <v>0</v>
      </c>
      <c r="AV90" s="25">
        <v>1020.7</v>
      </c>
      <c r="AW90" s="12">
        <v>0</v>
      </c>
      <c r="AX90" s="12">
        <v>0</v>
      </c>
      <c r="AY90" s="12">
        <v>0</v>
      </c>
      <c r="AZ90" s="12">
        <v>0</v>
      </c>
      <c r="BA90" s="9" t="s">
        <v>49</v>
      </c>
    </row>
    <row r="91" spans="2:53" ht="48.75" customHeight="1" x14ac:dyDescent="0.25">
      <c r="B91" s="10" t="s">
        <v>43</v>
      </c>
      <c r="C91" s="10" t="s">
        <v>20</v>
      </c>
      <c r="D91" s="10" t="s">
        <v>35</v>
      </c>
      <c r="E91" s="10" t="s">
        <v>527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1"/>
      <c r="W91" s="11"/>
      <c r="X91" s="11"/>
      <c r="Y91" s="11"/>
      <c r="Z91" s="9" t="s">
        <v>68</v>
      </c>
      <c r="AA91" s="12">
        <v>795.2</v>
      </c>
      <c r="AB91" s="12">
        <v>0</v>
      </c>
      <c r="AC91" s="12">
        <v>0</v>
      </c>
      <c r="AD91" s="12">
        <v>0</v>
      </c>
      <c r="AE91" s="12">
        <v>0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9" t="s">
        <v>68</v>
      </c>
      <c r="AQ91" s="25">
        <v>795.2</v>
      </c>
      <c r="AR91" s="25">
        <v>0</v>
      </c>
      <c r="AS91" s="25">
        <v>0</v>
      </c>
      <c r="AT91" s="25">
        <v>0</v>
      </c>
      <c r="AU91" s="25">
        <v>0</v>
      </c>
      <c r="AV91" s="25">
        <v>795.2</v>
      </c>
      <c r="AW91" s="12">
        <v>0</v>
      </c>
      <c r="AX91" s="12">
        <v>0</v>
      </c>
      <c r="AY91" s="12">
        <v>0</v>
      </c>
      <c r="AZ91" s="12">
        <v>0</v>
      </c>
      <c r="BA91" s="9" t="s">
        <v>68</v>
      </c>
    </row>
    <row r="92" spans="2:53" ht="31.5" customHeight="1" x14ac:dyDescent="0.25">
      <c r="B92" s="10" t="s">
        <v>43</v>
      </c>
      <c r="C92" s="10" t="s">
        <v>20</v>
      </c>
      <c r="D92" s="10" t="s">
        <v>35</v>
      </c>
      <c r="E92" s="10" t="s">
        <v>528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1"/>
      <c r="W92" s="11"/>
      <c r="X92" s="11"/>
      <c r="Y92" s="11"/>
      <c r="Z92" s="9" t="s">
        <v>69</v>
      </c>
      <c r="AA92" s="12">
        <v>795.2</v>
      </c>
      <c r="AB92" s="12">
        <v>0</v>
      </c>
      <c r="AC92" s="12">
        <v>0</v>
      </c>
      <c r="AD92" s="12">
        <v>0</v>
      </c>
      <c r="AE92" s="12">
        <v>0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9" t="s">
        <v>69</v>
      </c>
      <c r="AQ92" s="25">
        <v>795.2</v>
      </c>
      <c r="AR92" s="25">
        <v>0</v>
      </c>
      <c r="AS92" s="25">
        <v>0</v>
      </c>
      <c r="AT92" s="25">
        <v>0</v>
      </c>
      <c r="AU92" s="25">
        <v>0</v>
      </c>
      <c r="AV92" s="25">
        <v>795.2</v>
      </c>
      <c r="AW92" s="12">
        <v>0</v>
      </c>
      <c r="AX92" s="12">
        <v>0</v>
      </c>
      <c r="AY92" s="12">
        <v>0</v>
      </c>
      <c r="AZ92" s="12">
        <v>0</v>
      </c>
      <c r="BA92" s="9" t="s">
        <v>69</v>
      </c>
    </row>
    <row r="93" spans="2:53" ht="21.75" customHeight="1" x14ac:dyDescent="0.25">
      <c r="B93" s="10" t="s">
        <v>43</v>
      </c>
      <c r="C93" s="10" t="s">
        <v>20</v>
      </c>
      <c r="D93" s="10" t="s">
        <v>35</v>
      </c>
      <c r="E93" s="10" t="s">
        <v>529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1"/>
      <c r="W93" s="11"/>
      <c r="X93" s="11"/>
      <c r="Y93" s="11"/>
      <c r="Z93" s="9" t="s">
        <v>70</v>
      </c>
      <c r="AA93" s="12">
        <v>795.2</v>
      </c>
      <c r="AB93" s="12">
        <v>0</v>
      </c>
      <c r="AC93" s="12">
        <v>0</v>
      </c>
      <c r="AD93" s="12">
        <v>0</v>
      </c>
      <c r="AE93" s="12">
        <v>0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9" t="s">
        <v>70</v>
      </c>
      <c r="AQ93" s="25">
        <v>795.2</v>
      </c>
      <c r="AR93" s="25">
        <v>0</v>
      </c>
      <c r="AS93" s="25">
        <v>0</v>
      </c>
      <c r="AT93" s="25">
        <v>0</v>
      </c>
      <c r="AU93" s="25">
        <v>0</v>
      </c>
      <c r="AV93" s="25">
        <v>795.2</v>
      </c>
      <c r="AW93" s="12">
        <v>0</v>
      </c>
      <c r="AX93" s="12">
        <v>0</v>
      </c>
      <c r="AY93" s="12">
        <v>0</v>
      </c>
      <c r="AZ93" s="12">
        <v>0</v>
      </c>
      <c r="BA93" s="9" t="s">
        <v>70</v>
      </c>
    </row>
    <row r="94" spans="2:53" ht="33.75" customHeight="1" x14ac:dyDescent="0.25">
      <c r="B94" s="15" t="s">
        <v>43</v>
      </c>
      <c r="C94" s="15" t="s">
        <v>20</v>
      </c>
      <c r="D94" s="15" t="s">
        <v>35</v>
      </c>
      <c r="E94" s="15" t="s">
        <v>529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 t="s">
        <v>72</v>
      </c>
      <c r="U94" s="15"/>
      <c r="V94" s="16"/>
      <c r="W94" s="16"/>
      <c r="X94" s="16"/>
      <c r="Y94" s="16"/>
      <c r="Z94" s="14" t="s">
        <v>71</v>
      </c>
      <c r="AA94" s="17">
        <v>795.2</v>
      </c>
      <c r="AB94" s="17">
        <v>0</v>
      </c>
      <c r="AC94" s="17">
        <v>0</v>
      </c>
      <c r="AD94" s="17">
        <v>0</v>
      </c>
      <c r="AE94" s="17">
        <v>0</v>
      </c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4" t="s">
        <v>71</v>
      </c>
      <c r="AQ94" s="26">
        <v>795.2</v>
      </c>
      <c r="AR94" s="26">
        <v>0</v>
      </c>
      <c r="AS94" s="26">
        <v>0</v>
      </c>
      <c r="AT94" s="26">
        <v>0</v>
      </c>
      <c r="AU94" s="26">
        <v>0</v>
      </c>
      <c r="AV94" s="26">
        <v>795.2</v>
      </c>
      <c r="AW94" s="17">
        <v>0</v>
      </c>
      <c r="AX94" s="17">
        <v>0</v>
      </c>
      <c r="AY94" s="17">
        <v>0</v>
      </c>
      <c r="AZ94" s="17">
        <v>0</v>
      </c>
      <c r="BA94" s="14" t="s">
        <v>71</v>
      </c>
    </row>
    <row r="95" spans="2:53" ht="73.5" customHeight="1" x14ac:dyDescent="0.25">
      <c r="B95" s="10" t="s">
        <v>43</v>
      </c>
      <c r="C95" s="10" t="s">
        <v>20</v>
      </c>
      <c r="D95" s="10" t="s">
        <v>35</v>
      </c>
      <c r="E95" s="10" t="s">
        <v>512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1"/>
      <c r="W95" s="11"/>
      <c r="X95" s="11"/>
      <c r="Y95" s="11"/>
      <c r="Z95" s="9" t="s">
        <v>50</v>
      </c>
      <c r="AA95" s="12">
        <v>186.9</v>
      </c>
      <c r="AB95" s="12">
        <v>0</v>
      </c>
      <c r="AC95" s="12">
        <v>0</v>
      </c>
      <c r="AD95" s="12">
        <v>0</v>
      </c>
      <c r="AE95" s="12">
        <v>0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9" t="s">
        <v>50</v>
      </c>
      <c r="AQ95" s="25">
        <v>225.5</v>
      </c>
      <c r="AR95" s="25">
        <v>0</v>
      </c>
      <c r="AS95" s="25">
        <v>0</v>
      </c>
      <c r="AT95" s="25">
        <v>0</v>
      </c>
      <c r="AU95" s="25">
        <v>0</v>
      </c>
      <c r="AV95" s="25">
        <v>225.5</v>
      </c>
      <c r="AW95" s="12">
        <v>0</v>
      </c>
      <c r="AX95" s="12">
        <v>0</v>
      </c>
      <c r="AY95" s="12">
        <v>0</v>
      </c>
      <c r="AZ95" s="12">
        <v>0</v>
      </c>
      <c r="BA95" s="9" t="s">
        <v>50</v>
      </c>
    </row>
    <row r="96" spans="2:53" ht="27.75" customHeight="1" x14ac:dyDescent="0.25">
      <c r="B96" s="10" t="s">
        <v>43</v>
      </c>
      <c r="C96" s="10" t="s">
        <v>20</v>
      </c>
      <c r="D96" s="10" t="s">
        <v>35</v>
      </c>
      <c r="E96" s="10" t="s">
        <v>513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1"/>
      <c r="W96" s="11"/>
      <c r="X96" s="11"/>
      <c r="Y96" s="11"/>
      <c r="Z96" s="9" t="s">
        <v>51</v>
      </c>
      <c r="AA96" s="12">
        <v>186.9</v>
      </c>
      <c r="AB96" s="12">
        <v>0</v>
      </c>
      <c r="AC96" s="12">
        <v>0</v>
      </c>
      <c r="AD96" s="12">
        <v>0</v>
      </c>
      <c r="AE96" s="12">
        <v>0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9" t="s">
        <v>51</v>
      </c>
      <c r="AQ96" s="25">
        <v>225.5</v>
      </c>
      <c r="AR96" s="25">
        <v>0</v>
      </c>
      <c r="AS96" s="25">
        <v>0</v>
      </c>
      <c r="AT96" s="25">
        <v>0</v>
      </c>
      <c r="AU96" s="25">
        <v>0</v>
      </c>
      <c r="AV96" s="25">
        <v>225.5</v>
      </c>
      <c r="AW96" s="12">
        <v>0</v>
      </c>
      <c r="AX96" s="12">
        <v>0</v>
      </c>
      <c r="AY96" s="12">
        <v>0</v>
      </c>
      <c r="AZ96" s="12">
        <v>0</v>
      </c>
      <c r="BA96" s="9" t="s">
        <v>51</v>
      </c>
    </row>
    <row r="97" spans="2:53" ht="53.25" customHeight="1" x14ac:dyDescent="0.25">
      <c r="B97" s="10" t="s">
        <v>43</v>
      </c>
      <c r="C97" s="10" t="s">
        <v>20</v>
      </c>
      <c r="D97" s="10" t="s">
        <v>35</v>
      </c>
      <c r="E97" s="10" t="s">
        <v>530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1"/>
      <c r="W97" s="11"/>
      <c r="X97" s="11"/>
      <c r="Y97" s="11"/>
      <c r="Z97" s="9" t="s">
        <v>73</v>
      </c>
      <c r="AA97" s="12">
        <v>186.9</v>
      </c>
      <c r="AB97" s="12">
        <v>0</v>
      </c>
      <c r="AC97" s="12">
        <v>0</v>
      </c>
      <c r="AD97" s="12">
        <v>0</v>
      </c>
      <c r="AE97" s="12">
        <v>0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9" t="s">
        <v>73</v>
      </c>
      <c r="AQ97" s="25">
        <v>225.5</v>
      </c>
      <c r="AR97" s="25">
        <v>0</v>
      </c>
      <c r="AS97" s="25">
        <v>0</v>
      </c>
      <c r="AT97" s="25">
        <v>0</v>
      </c>
      <c r="AU97" s="25">
        <v>0</v>
      </c>
      <c r="AV97" s="25">
        <v>225.5</v>
      </c>
      <c r="AW97" s="12">
        <v>0</v>
      </c>
      <c r="AX97" s="12">
        <v>0</v>
      </c>
      <c r="AY97" s="12">
        <v>0</v>
      </c>
      <c r="AZ97" s="12">
        <v>0</v>
      </c>
      <c r="BA97" s="9" t="s">
        <v>73</v>
      </c>
    </row>
    <row r="98" spans="2:53" ht="33.75" customHeight="1" x14ac:dyDescent="0.25">
      <c r="B98" s="15" t="s">
        <v>43</v>
      </c>
      <c r="C98" s="15" t="s">
        <v>20</v>
      </c>
      <c r="D98" s="15" t="s">
        <v>35</v>
      </c>
      <c r="E98" s="15" t="s">
        <v>530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 t="s">
        <v>30</v>
      </c>
      <c r="U98" s="15"/>
      <c r="V98" s="16"/>
      <c r="W98" s="16"/>
      <c r="X98" s="16"/>
      <c r="Y98" s="16"/>
      <c r="Z98" s="14" t="s">
        <v>29</v>
      </c>
      <c r="AA98" s="17">
        <v>186.9</v>
      </c>
      <c r="AB98" s="17">
        <v>0</v>
      </c>
      <c r="AC98" s="17">
        <v>0</v>
      </c>
      <c r="AD98" s="17">
        <v>0</v>
      </c>
      <c r="AE98" s="17">
        <v>0</v>
      </c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4" t="s">
        <v>29</v>
      </c>
      <c r="AQ98" s="26">
        <v>225.5</v>
      </c>
      <c r="AR98" s="26">
        <v>0</v>
      </c>
      <c r="AS98" s="26">
        <v>0</v>
      </c>
      <c r="AT98" s="26">
        <v>0</v>
      </c>
      <c r="AU98" s="26">
        <v>0</v>
      </c>
      <c r="AV98" s="26">
        <v>225.5</v>
      </c>
      <c r="AW98" s="17">
        <v>0</v>
      </c>
      <c r="AX98" s="17">
        <v>0</v>
      </c>
      <c r="AY98" s="17">
        <v>0</v>
      </c>
      <c r="AZ98" s="17">
        <v>0</v>
      </c>
      <c r="BA98" s="14" t="s">
        <v>29</v>
      </c>
    </row>
    <row r="99" spans="2:53" ht="36.75" customHeight="1" x14ac:dyDescent="0.25">
      <c r="B99" s="10" t="s">
        <v>43</v>
      </c>
      <c r="C99" s="10" t="s">
        <v>20</v>
      </c>
      <c r="D99" s="10" t="s">
        <v>35</v>
      </c>
      <c r="E99" s="10" t="s">
        <v>531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1"/>
      <c r="W99" s="11"/>
      <c r="X99" s="11"/>
      <c r="Y99" s="11"/>
      <c r="Z99" s="9" t="s">
        <v>74</v>
      </c>
      <c r="AA99" s="12">
        <v>11279.1</v>
      </c>
      <c r="AB99" s="12">
        <v>0</v>
      </c>
      <c r="AC99" s="12">
        <v>0</v>
      </c>
      <c r="AD99" s="12">
        <v>0</v>
      </c>
      <c r="AE99" s="12">
        <v>0</v>
      </c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9" t="s">
        <v>74</v>
      </c>
      <c r="AQ99" s="25">
        <v>9611.6</v>
      </c>
      <c r="AR99" s="25">
        <v>0</v>
      </c>
      <c r="AS99" s="25">
        <v>0</v>
      </c>
      <c r="AT99" s="25">
        <v>0</v>
      </c>
      <c r="AU99" s="25">
        <v>0</v>
      </c>
      <c r="AV99" s="25">
        <v>9611.6</v>
      </c>
      <c r="AW99" s="12">
        <v>0</v>
      </c>
      <c r="AX99" s="12">
        <v>0</v>
      </c>
      <c r="AY99" s="12">
        <v>0</v>
      </c>
      <c r="AZ99" s="12">
        <v>0</v>
      </c>
      <c r="BA99" s="9" t="s">
        <v>74</v>
      </c>
    </row>
    <row r="100" spans="2:53" ht="41.25" customHeight="1" x14ac:dyDescent="0.25">
      <c r="B100" s="10" t="s">
        <v>43</v>
      </c>
      <c r="C100" s="10" t="s">
        <v>20</v>
      </c>
      <c r="D100" s="10" t="s">
        <v>35</v>
      </c>
      <c r="E100" s="10" t="s">
        <v>532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1"/>
      <c r="W100" s="11"/>
      <c r="X100" s="11"/>
      <c r="Y100" s="11"/>
      <c r="Z100" s="9" t="s">
        <v>75</v>
      </c>
      <c r="AA100" s="12">
        <v>11279.1</v>
      </c>
      <c r="AB100" s="12">
        <v>0</v>
      </c>
      <c r="AC100" s="12">
        <v>0</v>
      </c>
      <c r="AD100" s="12">
        <v>0</v>
      </c>
      <c r="AE100" s="12">
        <v>0</v>
      </c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9" t="s">
        <v>75</v>
      </c>
      <c r="AQ100" s="25">
        <v>9611.6</v>
      </c>
      <c r="AR100" s="25">
        <v>0</v>
      </c>
      <c r="AS100" s="25">
        <v>0</v>
      </c>
      <c r="AT100" s="25">
        <v>0</v>
      </c>
      <c r="AU100" s="25">
        <v>0</v>
      </c>
      <c r="AV100" s="25">
        <v>9611.6</v>
      </c>
      <c r="AW100" s="12">
        <v>0</v>
      </c>
      <c r="AX100" s="12">
        <v>0</v>
      </c>
      <c r="AY100" s="12">
        <v>0</v>
      </c>
      <c r="AZ100" s="12">
        <v>0</v>
      </c>
      <c r="BA100" s="9" t="s">
        <v>75</v>
      </c>
    </row>
    <row r="101" spans="2:53" ht="36.75" customHeight="1" x14ac:dyDescent="0.25">
      <c r="B101" s="10" t="s">
        <v>43</v>
      </c>
      <c r="C101" s="10" t="s">
        <v>20</v>
      </c>
      <c r="D101" s="10" t="s">
        <v>35</v>
      </c>
      <c r="E101" s="10" t="s">
        <v>533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1"/>
      <c r="W101" s="11"/>
      <c r="X101" s="11"/>
      <c r="Y101" s="11"/>
      <c r="Z101" s="9" t="s">
        <v>76</v>
      </c>
      <c r="AA101" s="12">
        <v>11279.1</v>
      </c>
      <c r="AB101" s="12">
        <v>0</v>
      </c>
      <c r="AC101" s="12">
        <v>0</v>
      </c>
      <c r="AD101" s="12">
        <v>0</v>
      </c>
      <c r="AE101" s="12">
        <v>0</v>
      </c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9" t="s">
        <v>76</v>
      </c>
      <c r="AQ101" s="25">
        <v>9611.6</v>
      </c>
      <c r="AR101" s="25">
        <v>0</v>
      </c>
      <c r="AS101" s="25">
        <v>0</v>
      </c>
      <c r="AT101" s="25">
        <v>0</v>
      </c>
      <c r="AU101" s="25">
        <v>0</v>
      </c>
      <c r="AV101" s="25">
        <v>9611.6</v>
      </c>
      <c r="AW101" s="12">
        <v>0</v>
      </c>
      <c r="AX101" s="12">
        <v>0</v>
      </c>
      <c r="AY101" s="12">
        <v>0</v>
      </c>
      <c r="AZ101" s="12">
        <v>0</v>
      </c>
      <c r="BA101" s="9" t="s">
        <v>76</v>
      </c>
    </row>
    <row r="102" spans="2:53" ht="34.5" customHeight="1" x14ac:dyDescent="0.25">
      <c r="B102" s="10" t="s">
        <v>43</v>
      </c>
      <c r="C102" s="10" t="s">
        <v>20</v>
      </c>
      <c r="D102" s="10" t="s">
        <v>35</v>
      </c>
      <c r="E102" s="10" t="s">
        <v>534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1"/>
      <c r="W102" s="11"/>
      <c r="X102" s="11"/>
      <c r="Y102" s="11"/>
      <c r="Z102" s="9" t="s">
        <v>78</v>
      </c>
      <c r="AA102" s="12">
        <v>66</v>
      </c>
      <c r="AB102" s="12">
        <v>0</v>
      </c>
      <c r="AC102" s="12">
        <v>0</v>
      </c>
      <c r="AD102" s="12">
        <v>0</v>
      </c>
      <c r="AE102" s="12">
        <v>0</v>
      </c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9" t="s">
        <v>78</v>
      </c>
      <c r="AQ102" s="25">
        <v>55</v>
      </c>
      <c r="AR102" s="25">
        <v>0</v>
      </c>
      <c r="AS102" s="25">
        <v>0</v>
      </c>
      <c r="AT102" s="25">
        <v>0</v>
      </c>
      <c r="AU102" s="25">
        <v>0</v>
      </c>
      <c r="AV102" s="25">
        <v>55</v>
      </c>
      <c r="AW102" s="12">
        <v>0</v>
      </c>
      <c r="AX102" s="12">
        <v>0</v>
      </c>
      <c r="AY102" s="12">
        <v>0</v>
      </c>
      <c r="AZ102" s="12">
        <v>0</v>
      </c>
      <c r="BA102" s="9" t="s">
        <v>78</v>
      </c>
    </row>
    <row r="103" spans="2:53" ht="39" customHeight="1" x14ac:dyDescent="0.25">
      <c r="B103" s="15" t="s">
        <v>43</v>
      </c>
      <c r="C103" s="15" t="s">
        <v>20</v>
      </c>
      <c r="D103" s="15" t="s">
        <v>35</v>
      </c>
      <c r="E103" s="15" t="s">
        <v>534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 t="s">
        <v>30</v>
      </c>
      <c r="U103" s="15"/>
      <c r="V103" s="16"/>
      <c r="W103" s="16"/>
      <c r="X103" s="16"/>
      <c r="Y103" s="16"/>
      <c r="Z103" s="14" t="s">
        <v>29</v>
      </c>
      <c r="AA103" s="17">
        <v>66</v>
      </c>
      <c r="AB103" s="17">
        <v>0</v>
      </c>
      <c r="AC103" s="17">
        <v>0</v>
      </c>
      <c r="AD103" s="17">
        <v>0</v>
      </c>
      <c r="AE103" s="17">
        <v>0</v>
      </c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4" t="s">
        <v>29</v>
      </c>
      <c r="AQ103" s="26">
        <v>55</v>
      </c>
      <c r="AR103" s="26">
        <v>0</v>
      </c>
      <c r="AS103" s="26">
        <v>0</v>
      </c>
      <c r="AT103" s="26">
        <v>0</v>
      </c>
      <c r="AU103" s="26">
        <v>0</v>
      </c>
      <c r="AV103" s="26">
        <v>55</v>
      </c>
      <c r="AW103" s="17">
        <v>0</v>
      </c>
      <c r="AX103" s="17">
        <v>0</v>
      </c>
      <c r="AY103" s="17">
        <v>0</v>
      </c>
      <c r="AZ103" s="17">
        <v>0</v>
      </c>
      <c r="BA103" s="14" t="s">
        <v>29</v>
      </c>
    </row>
    <row r="104" spans="2:53" ht="26.25" customHeight="1" x14ac:dyDescent="0.25">
      <c r="B104" s="10" t="s">
        <v>43</v>
      </c>
      <c r="C104" s="10" t="s">
        <v>20</v>
      </c>
      <c r="D104" s="10" t="s">
        <v>35</v>
      </c>
      <c r="E104" s="10" t="s">
        <v>535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1"/>
      <c r="W104" s="11"/>
      <c r="X104" s="11"/>
      <c r="Y104" s="11"/>
      <c r="Z104" s="9" t="s">
        <v>81</v>
      </c>
      <c r="AA104" s="12">
        <v>80</v>
      </c>
      <c r="AB104" s="12">
        <v>0</v>
      </c>
      <c r="AC104" s="12">
        <v>0</v>
      </c>
      <c r="AD104" s="12">
        <v>0</v>
      </c>
      <c r="AE104" s="12">
        <v>0</v>
      </c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9" t="s">
        <v>81</v>
      </c>
      <c r="AQ104" s="25">
        <v>80</v>
      </c>
      <c r="AR104" s="25">
        <v>0</v>
      </c>
      <c r="AS104" s="25">
        <v>0</v>
      </c>
      <c r="AT104" s="25">
        <v>0</v>
      </c>
      <c r="AU104" s="25">
        <v>0</v>
      </c>
      <c r="AV104" s="25">
        <v>80</v>
      </c>
      <c r="AW104" s="12">
        <v>0</v>
      </c>
      <c r="AX104" s="12">
        <v>0</v>
      </c>
      <c r="AY104" s="12">
        <v>0</v>
      </c>
      <c r="AZ104" s="12">
        <v>0</v>
      </c>
      <c r="BA104" s="9" t="s">
        <v>81</v>
      </c>
    </row>
    <row r="105" spans="2:53" ht="36" customHeight="1" x14ac:dyDescent="0.25">
      <c r="B105" s="15" t="s">
        <v>43</v>
      </c>
      <c r="C105" s="15" t="s">
        <v>20</v>
      </c>
      <c r="D105" s="15" t="s">
        <v>35</v>
      </c>
      <c r="E105" s="15" t="s">
        <v>535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 t="s">
        <v>30</v>
      </c>
      <c r="U105" s="15"/>
      <c r="V105" s="16"/>
      <c r="W105" s="16"/>
      <c r="X105" s="16"/>
      <c r="Y105" s="16"/>
      <c r="Z105" s="14" t="s">
        <v>29</v>
      </c>
      <c r="AA105" s="17">
        <v>80</v>
      </c>
      <c r="AB105" s="17">
        <v>0</v>
      </c>
      <c r="AC105" s="17">
        <v>0</v>
      </c>
      <c r="AD105" s="17">
        <v>0</v>
      </c>
      <c r="AE105" s="17">
        <v>0</v>
      </c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4" t="s">
        <v>29</v>
      </c>
      <c r="AQ105" s="26">
        <v>80</v>
      </c>
      <c r="AR105" s="26">
        <v>0</v>
      </c>
      <c r="AS105" s="26">
        <v>0</v>
      </c>
      <c r="AT105" s="26">
        <v>0</v>
      </c>
      <c r="AU105" s="26">
        <v>0</v>
      </c>
      <c r="AV105" s="26">
        <v>80</v>
      </c>
      <c r="AW105" s="17">
        <v>0</v>
      </c>
      <c r="AX105" s="17">
        <v>0</v>
      </c>
      <c r="AY105" s="17">
        <v>0</v>
      </c>
      <c r="AZ105" s="17">
        <v>0</v>
      </c>
      <c r="BA105" s="14" t="s">
        <v>29</v>
      </c>
    </row>
    <row r="106" spans="2:53" ht="18.75" customHeight="1" x14ac:dyDescent="0.25">
      <c r="B106" s="10" t="s">
        <v>43</v>
      </c>
      <c r="C106" s="10" t="s">
        <v>20</v>
      </c>
      <c r="D106" s="10" t="s">
        <v>35</v>
      </c>
      <c r="E106" s="10" t="s">
        <v>536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1"/>
      <c r="W106" s="11"/>
      <c r="X106" s="11"/>
      <c r="Y106" s="11"/>
      <c r="Z106" s="9" t="s">
        <v>82</v>
      </c>
      <c r="AA106" s="12">
        <v>9144</v>
      </c>
      <c r="AB106" s="12">
        <v>0</v>
      </c>
      <c r="AC106" s="12">
        <v>0</v>
      </c>
      <c r="AD106" s="12">
        <v>0</v>
      </c>
      <c r="AE106" s="12">
        <v>0</v>
      </c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9" t="s">
        <v>82</v>
      </c>
      <c r="AQ106" s="25">
        <v>9271.5</v>
      </c>
      <c r="AR106" s="25">
        <v>0</v>
      </c>
      <c r="AS106" s="25">
        <v>0</v>
      </c>
      <c r="AT106" s="25">
        <v>0</v>
      </c>
      <c r="AU106" s="25">
        <v>0</v>
      </c>
      <c r="AV106" s="25">
        <v>9271.5</v>
      </c>
      <c r="AW106" s="12">
        <v>0</v>
      </c>
      <c r="AX106" s="12">
        <v>0</v>
      </c>
      <c r="AY106" s="12">
        <v>0</v>
      </c>
      <c r="AZ106" s="12">
        <v>0</v>
      </c>
      <c r="BA106" s="9" t="s">
        <v>82</v>
      </c>
    </row>
    <row r="107" spans="2:53" ht="36" customHeight="1" x14ac:dyDescent="0.25">
      <c r="B107" s="15" t="s">
        <v>43</v>
      </c>
      <c r="C107" s="15" t="s">
        <v>20</v>
      </c>
      <c r="D107" s="15" t="s">
        <v>35</v>
      </c>
      <c r="E107" s="15" t="s">
        <v>536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 t="s">
        <v>30</v>
      </c>
      <c r="U107" s="15"/>
      <c r="V107" s="16"/>
      <c r="W107" s="16"/>
      <c r="X107" s="16"/>
      <c r="Y107" s="16"/>
      <c r="Z107" s="14" t="s">
        <v>29</v>
      </c>
      <c r="AA107" s="17">
        <v>9144</v>
      </c>
      <c r="AB107" s="17">
        <v>0</v>
      </c>
      <c r="AC107" s="17">
        <v>0</v>
      </c>
      <c r="AD107" s="17">
        <v>0</v>
      </c>
      <c r="AE107" s="17">
        <v>0</v>
      </c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4" t="s">
        <v>29</v>
      </c>
      <c r="AQ107" s="26">
        <v>9271.5</v>
      </c>
      <c r="AR107" s="26">
        <v>0</v>
      </c>
      <c r="AS107" s="26">
        <v>0</v>
      </c>
      <c r="AT107" s="26">
        <v>0</v>
      </c>
      <c r="AU107" s="26">
        <v>0</v>
      </c>
      <c r="AV107" s="26">
        <v>9271.5</v>
      </c>
      <c r="AW107" s="17">
        <v>0</v>
      </c>
      <c r="AX107" s="17">
        <v>0</v>
      </c>
      <c r="AY107" s="17">
        <v>0</v>
      </c>
      <c r="AZ107" s="17">
        <v>0</v>
      </c>
      <c r="BA107" s="14" t="s">
        <v>29</v>
      </c>
    </row>
    <row r="108" spans="2:53" ht="24.75" customHeight="1" x14ac:dyDescent="0.25">
      <c r="B108" s="10" t="s">
        <v>43</v>
      </c>
      <c r="C108" s="10" t="s">
        <v>20</v>
      </c>
      <c r="D108" s="10" t="s">
        <v>35</v>
      </c>
      <c r="E108" s="10" t="s">
        <v>537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1"/>
      <c r="W108" s="11"/>
      <c r="X108" s="11"/>
      <c r="Y108" s="11"/>
      <c r="Z108" s="9" t="s">
        <v>83</v>
      </c>
      <c r="AA108" s="12">
        <v>205.1</v>
      </c>
      <c r="AB108" s="12">
        <v>0</v>
      </c>
      <c r="AC108" s="12">
        <v>0</v>
      </c>
      <c r="AD108" s="12">
        <v>0</v>
      </c>
      <c r="AE108" s="12">
        <v>0</v>
      </c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9" t="s">
        <v>83</v>
      </c>
      <c r="AQ108" s="25">
        <v>205.1</v>
      </c>
      <c r="AR108" s="25">
        <v>0</v>
      </c>
      <c r="AS108" s="25">
        <v>0</v>
      </c>
      <c r="AT108" s="25">
        <v>0</v>
      </c>
      <c r="AU108" s="25">
        <v>0</v>
      </c>
      <c r="AV108" s="25">
        <v>205.1</v>
      </c>
      <c r="AW108" s="12">
        <v>0</v>
      </c>
      <c r="AX108" s="12">
        <v>0</v>
      </c>
      <c r="AY108" s="12">
        <v>0</v>
      </c>
      <c r="AZ108" s="12">
        <v>0</v>
      </c>
      <c r="BA108" s="9" t="s">
        <v>83</v>
      </c>
    </row>
    <row r="109" spans="2:53" ht="30.75" customHeight="1" x14ac:dyDescent="0.25">
      <c r="B109" s="15" t="s">
        <v>43</v>
      </c>
      <c r="C109" s="15" t="s">
        <v>20</v>
      </c>
      <c r="D109" s="15" t="s">
        <v>35</v>
      </c>
      <c r="E109" s="15" t="s">
        <v>537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 t="s">
        <v>30</v>
      </c>
      <c r="U109" s="15"/>
      <c r="V109" s="16"/>
      <c r="W109" s="16"/>
      <c r="X109" s="16"/>
      <c r="Y109" s="16"/>
      <c r="Z109" s="14" t="s">
        <v>29</v>
      </c>
      <c r="AA109" s="17">
        <v>205.1</v>
      </c>
      <c r="AB109" s="17">
        <v>0</v>
      </c>
      <c r="AC109" s="17">
        <v>0</v>
      </c>
      <c r="AD109" s="17">
        <v>0</v>
      </c>
      <c r="AE109" s="17">
        <v>0</v>
      </c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4" t="s">
        <v>29</v>
      </c>
      <c r="AQ109" s="26">
        <v>205.1</v>
      </c>
      <c r="AR109" s="26">
        <v>0</v>
      </c>
      <c r="AS109" s="26">
        <v>0</v>
      </c>
      <c r="AT109" s="26">
        <v>0</v>
      </c>
      <c r="AU109" s="26">
        <v>0</v>
      </c>
      <c r="AV109" s="26">
        <v>205.1</v>
      </c>
      <c r="AW109" s="17">
        <v>0</v>
      </c>
      <c r="AX109" s="17">
        <v>0</v>
      </c>
      <c r="AY109" s="17">
        <v>0</v>
      </c>
      <c r="AZ109" s="17">
        <v>0</v>
      </c>
      <c r="BA109" s="14" t="s">
        <v>29</v>
      </c>
    </row>
    <row r="110" spans="2:53" ht="35.25" customHeight="1" x14ac:dyDescent="0.25">
      <c r="B110" s="10" t="s">
        <v>43</v>
      </c>
      <c r="C110" s="10" t="s">
        <v>20</v>
      </c>
      <c r="D110" s="10" t="s">
        <v>35</v>
      </c>
      <c r="E110" s="10" t="s">
        <v>538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1"/>
      <c r="W110" s="11"/>
      <c r="X110" s="11"/>
      <c r="Y110" s="11"/>
      <c r="Z110" s="9" t="s">
        <v>86</v>
      </c>
      <c r="AA110" s="12">
        <v>5029.3999999999996</v>
      </c>
      <c r="AB110" s="12">
        <v>0</v>
      </c>
      <c r="AC110" s="12">
        <v>0</v>
      </c>
      <c r="AD110" s="12">
        <v>0</v>
      </c>
      <c r="AE110" s="12">
        <v>0</v>
      </c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9" t="s">
        <v>86</v>
      </c>
      <c r="AQ110" s="25">
        <v>4492.5</v>
      </c>
      <c r="AR110" s="25">
        <v>0</v>
      </c>
      <c r="AS110" s="25">
        <v>0</v>
      </c>
      <c r="AT110" s="25">
        <v>0</v>
      </c>
      <c r="AU110" s="25">
        <v>0</v>
      </c>
      <c r="AV110" s="25">
        <v>4492.5</v>
      </c>
      <c r="AW110" s="12">
        <v>0</v>
      </c>
      <c r="AX110" s="12">
        <v>0</v>
      </c>
      <c r="AY110" s="12">
        <v>0</v>
      </c>
      <c r="AZ110" s="12">
        <v>0</v>
      </c>
      <c r="BA110" s="9" t="s">
        <v>86</v>
      </c>
    </row>
    <row r="111" spans="2:53" ht="38.25" customHeight="1" x14ac:dyDescent="0.25">
      <c r="B111" s="10" t="s">
        <v>43</v>
      </c>
      <c r="C111" s="10" t="s">
        <v>20</v>
      </c>
      <c r="D111" s="10" t="s">
        <v>35</v>
      </c>
      <c r="E111" s="10" t="s">
        <v>539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1"/>
      <c r="W111" s="11"/>
      <c r="X111" s="11"/>
      <c r="Y111" s="11"/>
      <c r="Z111" s="9" t="s">
        <v>87</v>
      </c>
      <c r="AA111" s="12">
        <v>5029.3999999999996</v>
      </c>
      <c r="AB111" s="12">
        <v>0</v>
      </c>
      <c r="AC111" s="12">
        <v>0</v>
      </c>
      <c r="AD111" s="12">
        <v>0</v>
      </c>
      <c r="AE111" s="12">
        <v>0</v>
      </c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9" t="s">
        <v>87</v>
      </c>
      <c r="AQ111" s="25">
        <v>4492.5</v>
      </c>
      <c r="AR111" s="25">
        <v>0</v>
      </c>
      <c r="AS111" s="25">
        <v>0</v>
      </c>
      <c r="AT111" s="25">
        <v>0</v>
      </c>
      <c r="AU111" s="25">
        <v>0</v>
      </c>
      <c r="AV111" s="25">
        <v>4492.5</v>
      </c>
      <c r="AW111" s="12">
        <v>0</v>
      </c>
      <c r="AX111" s="12">
        <v>0</v>
      </c>
      <c r="AY111" s="12">
        <v>0</v>
      </c>
      <c r="AZ111" s="12">
        <v>0</v>
      </c>
      <c r="BA111" s="9" t="s">
        <v>87</v>
      </c>
    </row>
    <row r="112" spans="2:53" ht="36" customHeight="1" x14ac:dyDescent="0.25">
      <c r="B112" s="10" t="s">
        <v>43</v>
      </c>
      <c r="C112" s="10" t="s">
        <v>20</v>
      </c>
      <c r="D112" s="10" t="s">
        <v>35</v>
      </c>
      <c r="E112" s="10" t="s">
        <v>540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1"/>
      <c r="W112" s="11"/>
      <c r="X112" s="11"/>
      <c r="Y112" s="11"/>
      <c r="Z112" s="9" t="s">
        <v>88</v>
      </c>
      <c r="AA112" s="12">
        <v>3952.5</v>
      </c>
      <c r="AB112" s="12">
        <v>0</v>
      </c>
      <c r="AC112" s="12">
        <v>0</v>
      </c>
      <c r="AD112" s="12">
        <v>0</v>
      </c>
      <c r="AE112" s="12">
        <v>0</v>
      </c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9" t="s">
        <v>88</v>
      </c>
      <c r="AQ112" s="25">
        <v>3952.5</v>
      </c>
      <c r="AR112" s="25">
        <v>0</v>
      </c>
      <c r="AS112" s="25">
        <v>0</v>
      </c>
      <c r="AT112" s="25">
        <v>0</v>
      </c>
      <c r="AU112" s="25">
        <v>0</v>
      </c>
      <c r="AV112" s="25">
        <v>3952.5</v>
      </c>
      <c r="AW112" s="12">
        <v>0</v>
      </c>
      <c r="AX112" s="12">
        <v>0</v>
      </c>
      <c r="AY112" s="12">
        <v>0</v>
      </c>
      <c r="AZ112" s="12">
        <v>0</v>
      </c>
      <c r="BA112" s="9" t="s">
        <v>88</v>
      </c>
    </row>
    <row r="113" spans="2:53" ht="20.25" customHeight="1" x14ac:dyDescent="0.25">
      <c r="B113" s="10" t="s">
        <v>43</v>
      </c>
      <c r="C113" s="10" t="s">
        <v>20</v>
      </c>
      <c r="D113" s="10" t="s">
        <v>35</v>
      </c>
      <c r="E113" s="10" t="s">
        <v>541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1"/>
      <c r="W113" s="11"/>
      <c r="X113" s="11"/>
      <c r="Y113" s="11"/>
      <c r="Z113" s="9" t="s">
        <v>89</v>
      </c>
      <c r="AA113" s="12">
        <v>3952.5</v>
      </c>
      <c r="AB113" s="12">
        <v>0</v>
      </c>
      <c r="AC113" s="12">
        <v>0</v>
      </c>
      <c r="AD113" s="12">
        <v>0</v>
      </c>
      <c r="AE113" s="12">
        <v>0</v>
      </c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9" t="s">
        <v>89</v>
      </c>
      <c r="AQ113" s="25">
        <v>3952.5</v>
      </c>
      <c r="AR113" s="25">
        <v>0</v>
      </c>
      <c r="AS113" s="25">
        <v>0</v>
      </c>
      <c r="AT113" s="25">
        <v>0</v>
      </c>
      <c r="AU113" s="25">
        <v>0</v>
      </c>
      <c r="AV113" s="25">
        <v>3952.5</v>
      </c>
      <c r="AW113" s="12">
        <v>0</v>
      </c>
      <c r="AX113" s="12">
        <v>0</v>
      </c>
      <c r="AY113" s="12">
        <v>0</v>
      </c>
      <c r="AZ113" s="12">
        <v>0</v>
      </c>
      <c r="BA113" s="9" t="s">
        <v>89</v>
      </c>
    </row>
    <row r="114" spans="2:53" ht="66" customHeight="1" x14ac:dyDescent="0.25">
      <c r="B114" s="15" t="s">
        <v>43</v>
      </c>
      <c r="C114" s="15" t="s">
        <v>20</v>
      </c>
      <c r="D114" s="15" t="s">
        <v>35</v>
      </c>
      <c r="E114" s="15" t="s">
        <v>541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 t="s">
        <v>28</v>
      </c>
      <c r="U114" s="15"/>
      <c r="V114" s="16"/>
      <c r="W114" s="16"/>
      <c r="X114" s="16"/>
      <c r="Y114" s="16"/>
      <c r="Z114" s="14" t="s">
        <v>27</v>
      </c>
      <c r="AA114" s="17">
        <v>3022.4</v>
      </c>
      <c r="AB114" s="17">
        <v>0</v>
      </c>
      <c r="AC114" s="17">
        <v>0</v>
      </c>
      <c r="AD114" s="17">
        <v>0</v>
      </c>
      <c r="AE114" s="17">
        <v>0</v>
      </c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4" t="s">
        <v>27</v>
      </c>
      <c r="AQ114" s="26">
        <v>3022.4</v>
      </c>
      <c r="AR114" s="26">
        <v>0</v>
      </c>
      <c r="AS114" s="26">
        <v>0</v>
      </c>
      <c r="AT114" s="26">
        <v>0</v>
      </c>
      <c r="AU114" s="26">
        <v>0</v>
      </c>
      <c r="AV114" s="26">
        <v>3022.4</v>
      </c>
      <c r="AW114" s="17">
        <v>0</v>
      </c>
      <c r="AX114" s="17">
        <v>0</v>
      </c>
      <c r="AY114" s="17">
        <v>0</v>
      </c>
      <c r="AZ114" s="17">
        <v>0</v>
      </c>
      <c r="BA114" s="14" t="s">
        <v>27</v>
      </c>
    </row>
    <row r="115" spans="2:53" ht="36.75" customHeight="1" x14ac:dyDescent="0.25">
      <c r="B115" s="15" t="s">
        <v>43</v>
      </c>
      <c r="C115" s="15" t="s">
        <v>20</v>
      </c>
      <c r="D115" s="15" t="s">
        <v>35</v>
      </c>
      <c r="E115" s="15" t="s">
        <v>541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 t="s">
        <v>30</v>
      </c>
      <c r="U115" s="15"/>
      <c r="V115" s="16"/>
      <c r="W115" s="16"/>
      <c r="X115" s="16"/>
      <c r="Y115" s="16"/>
      <c r="Z115" s="14" t="s">
        <v>29</v>
      </c>
      <c r="AA115" s="17">
        <v>928.3</v>
      </c>
      <c r="AB115" s="17">
        <v>0</v>
      </c>
      <c r="AC115" s="17">
        <v>0</v>
      </c>
      <c r="AD115" s="17">
        <v>0</v>
      </c>
      <c r="AE115" s="17">
        <v>0</v>
      </c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4" t="s">
        <v>29</v>
      </c>
      <c r="AQ115" s="26">
        <v>928.3</v>
      </c>
      <c r="AR115" s="26">
        <v>0</v>
      </c>
      <c r="AS115" s="26">
        <v>0</v>
      </c>
      <c r="AT115" s="26">
        <v>0</v>
      </c>
      <c r="AU115" s="26">
        <v>0</v>
      </c>
      <c r="AV115" s="26">
        <v>928.3</v>
      </c>
      <c r="AW115" s="17">
        <v>0</v>
      </c>
      <c r="AX115" s="17">
        <v>0</v>
      </c>
      <c r="AY115" s="17">
        <v>0</v>
      </c>
      <c r="AZ115" s="17">
        <v>0</v>
      </c>
      <c r="BA115" s="14" t="s">
        <v>29</v>
      </c>
    </row>
    <row r="116" spans="2:53" ht="23.25" customHeight="1" x14ac:dyDescent="0.25">
      <c r="B116" s="15" t="s">
        <v>43</v>
      </c>
      <c r="C116" s="15" t="s">
        <v>20</v>
      </c>
      <c r="D116" s="15" t="s">
        <v>35</v>
      </c>
      <c r="E116" s="15" t="s">
        <v>541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 t="s">
        <v>32</v>
      </c>
      <c r="U116" s="15"/>
      <c r="V116" s="16"/>
      <c r="W116" s="16"/>
      <c r="X116" s="16"/>
      <c r="Y116" s="16"/>
      <c r="Z116" s="14" t="s">
        <v>31</v>
      </c>
      <c r="AA116" s="17">
        <v>1.8</v>
      </c>
      <c r="AB116" s="17">
        <v>0</v>
      </c>
      <c r="AC116" s="17">
        <v>0</v>
      </c>
      <c r="AD116" s="17">
        <v>0</v>
      </c>
      <c r="AE116" s="17">
        <v>0</v>
      </c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4" t="s">
        <v>31</v>
      </c>
      <c r="AQ116" s="26">
        <v>1.8</v>
      </c>
      <c r="AR116" s="26">
        <v>0</v>
      </c>
      <c r="AS116" s="26">
        <v>0</v>
      </c>
      <c r="AT116" s="26">
        <v>0</v>
      </c>
      <c r="AU116" s="26">
        <v>0</v>
      </c>
      <c r="AV116" s="26">
        <v>1.8</v>
      </c>
      <c r="AW116" s="17">
        <v>0</v>
      </c>
      <c r="AX116" s="17">
        <v>0</v>
      </c>
      <c r="AY116" s="17">
        <v>0</v>
      </c>
      <c r="AZ116" s="17">
        <v>0</v>
      </c>
      <c r="BA116" s="14" t="s">
        <v>31</v>
      </c>
    </row>
    <row r="117" spans="2:53" ht="49.5" customHeight="1" x14ac:dyDescent="0.25">
      <c r="B117" s="10" t="s">
        <v>43</v>
      </c>
      <c r="C117" s="10" t="s">
        <v>20</v>
      </c>
      <c r="D117" s="10" t="s">
        <v>35</v>
      </c>
      <c r="E117" s="10" t="s">
        <v>542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1"/>
      <c r="W117" s="11"/>
      <c r="X117" s="11"/>
      <c r="Y117" s="11"/>
      <c r="Z117" s="9" t="s">
        <v>90</v>
      </c>
      <c r="AA117" s="12">
        <v>1076.9000000000001</v>
      </c>
      <c r="AB117" s="12">
        <v>0</v>
      </c>
      <c r="AC117" s="12">
        <v>0</v>
      </c>
      <c r="AD117" s="12">
        <v>0</v>
      </c>
      <c r="AE117" s="12">
        <v>0</v>
      </c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9" t="s">
        <v>90</v>
      </c>
      <c r="AQ117" s="25">
        <v>540</v>
      </c>
      <c r="AR117" s="25">
        <v>0</v>
      </c>
      <c r="AS117" s="25">
        <v>0</v>
      </c>
      <c r="AT117" s="25">
        <v>0</v>
      </c>
      <c r="AU117" s="25">
        <v>0</v>
      </c>
      <c r="AV117" s="25">
        <v>540</v>
      </c>
      <c r="AW117" s="12">
        <v>0</v>
      </c>
      <c r="AX117" s="12">
        <v>0</v>
      </c>
      <c r="AY117" s="12">
        <v>0</v>
      </c>
      <c r="AZ117" s="12">
        <v>0</v>
      </c>
      <c r="BA117" s="9" t="s">
        <v>90</v>
      </c>
    </row>
    <row r="118" spans="2:53" ht="24" customHeight="1" x14ac:dyDescent="0.25">
      <c r="B118" s="10" t="s">
        <v>43</v>
      </c>
      <c r="C118" s="10" t="s">
        <v>20</v>
      </c>
      <c r="D118" s="10" t="s">
        <v>35</v>
      </c>
      <c r="E118" s="10" t="s">
        <v>543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1"/>
      <c r="W118" s="11"/>
      <c r="X118" s="11"/>
      <c r="Y118" s="11"/>
      <c r="Z118" s="9" t="s">
        <v>81</v>
      </c>
      <c r="AA118" s="12">
        <v>180</v>
      </c>
      <c r="AB118" s="12">
        <v>0</v>
      </c>
      <c r="AC118" s="12">
        <v>0</v>
      </c>
      <c r="AD118" s="12">
        <v>0</v>
      </c>
      <c r="AE118" s="12">
        <v>0</v>
      </c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9" t="s">
        <v>81</v>
      </c>
      <c r="AQ118" s="25">
        <v>180</v>
      </c>
      <c r="AR118" s="25">
        <v>0</v>
      </c>
      <c r="AS118" s="25">
        <v>0</v>
      </c>
      <c r="AT118" s="25">
        <v>0</v>
      </c>
      <c r="AU118" s="25">
        <v>0</v>
      </c>
      <c r="AV118" s="25">
        <v>180</v>
      </c>
      <c r="AW118" s="12">
        <v>0</v>
      </c>
      <c r="AX118" s="12">
        <v>0</v>
      </c>
      <c r="AY118" s="12">
        <v>0</v>
      </c>
      <c r="AZ118" s="12">
        <v>0</v>
      </c>
      <c r="BA118" s="9" t="s">
        <v>81</v>
      </c>
    </row>
    <row r="119" spans="2:53" ht="39" customHeight="1" x14ac:dyDescent="0.25">
      <c r="B119" s="15" t="s">
        <v>43</v>
      </c>
      <c r="C119" s="15" t="s">
        <v>20</v>
      </c>
      <c r="D119" s="15" t="s">
        <v>35</v>
      </c>
      <c r="E119" s="15" t="s">
        <v>543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 t="s">
        <v>30</v>
      </c>
      <c r="U119" s="15"/>
      <c r="V119" s="16"/>
      <c r="W119" s="16"/>
      <c r="X119" s="16"/>
      <c r="Y119" s="16"/>
      <c r="Z119" s="14" t="s">
        <v>29</v>
      </c>
      <c r="AA119" s="17">
        <v>180</v>
      </c>
      <c r="AB119" s="17">
        <v>0</v>
      </c>
      <c r="AC119" s="17">
        <v>0</v>
      </c>
      <c r="AD119" s="17">
        <v>0</v>
      </c>
      <c r="AE119" s="17">
        <v>0</v>
      </c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4" t="s">
        <v>29</v>
      </c>
      <c r="AQ119" s="26">
        <v>180</v>
      </c>
      <c r="AR119" s="26">
        <v>0</v>
      </c>
      <c r="AS119" s="26">
        <v>0</v>
      </c>
      <c r="AT119" s="26">
        <v>0</v>
      </c>
      <c r="AU119" s="26">
        <v>0</v>
      </c>
      <c r="AV119" s="26">
        <v>180</v>
      </c>
      <c r="AW119" s="17">
        <v>0</v>
      </c>
      <c r="AX119" s="17">
        <v>0</v>
      </c>
      <c r="AY119" s="17">
        <v>0</v>
      </c>
      <c r="AZ119" s="17">
        <v>0</v>
      </c>
      <c r="BA119" s="14" t="s">
        <v>29</v>
      </c>
    </row>
    <row r="120" spans="2:53" ht="24" customHeight="1" x14ac:dyDescent="0.25">
      <c r="B120" s="10" t="s">
        <v>43</v>
      </c>
      <c r="C120" s="10" t="s">
        <v>20</v>
      </c>
      <c r="D120" s="10" t="s">
        <v>35</v>
      </c>
      <c r="E120" s="10" t="s">
        <v>544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1"/>
      <c r="W120" s="11"/>
      <c r="X120" s="11"/>
      <c r="Y120" s="11"/>
      <c r="Z120" s="9" t="s">
        <v>91</v>
      </c>
      <c r="AA120" s="12">
        <v>893.9</v>
      </c>
      <c r="AB120" s="12">
        <v>0</v>
      </c>
      <c r="AC120" s="12">
        <v>0</v>
      </c>
      <c r="AD120" s="12">
        <v>0</v>
      </c>
      <c r="AE120" s="12">
        <v>0</v>
      </c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9" t="s">
        <v>91</v>
      </c>
      <c r="AQ120" s="25">
        <v>360</v>
      </c>
      <c r="AR120" s="25">
        <v>0</v>
      </c>
      <c r="AS120" s="25">
        <v>0</v>
      </c>
      <c r="AT120" s="25">
        <v>0</v>
      </c>
      <c r="AU120" s="25">
        <v>0</v>
      </c>
      <c r="AV120" s="25">
        <v>360</v>
      </c>
      <c r="AW120" s="12">
        <v>0</v>
      </c>
      <c r="AX120" s="12">
        <v>0</v>
      </c>
      <c r="AY120" s="12">
        <v>0</v>
      </c>
      <c r="AZ120" s="12">
        <v>0</v>
      </c>
      <c r="BA120" s="9" t="s">
        <v>91</v>
      </c>
    </row>
    <row r="121" spans="2:53" ht="38.25" customHeight="1" x14ac:dyDescent="0.25">
      <c r="B121" s="15" t="s">
        <v>43</v>
      </c>
      <c r="C121" s="15" t="s">
        <v>20</v>
      </c>
      <c r="D121" s="15" t="s">
        <v>35</v>
      </c>
      <c r="E121" s="15" t="s">
        <v>544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 t="s">
        <v>30</v>
      </c>
      <c r="U121" s="15"/>
      <c r="V121" s="16"/>
      <c r="W121" s="16"/>
      <c r="X121" s="16"/>
      <c r="Y121" s="16"/>
      <c r="Z121" s="14" t="s">
        <v>29</v>
      </c>
      <c r="AA121" s="17">
        <v>893.9</v>
      </c>
      <c r="AB121" s="17">
        <v>0</v>
      </c>
      <c r="AC121" s="17">
        <v>0</v>
      </c>
      <c r="AD121" s="17">
        <v>0</v>
      </c>
      <c r="AE121" s="17">
        <v>0</v>
      </c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4" t="s">
        <v>29</v>
      </c>
      <c r="AQ121" s="26">
        <v>360</v>
      </c>
      <c r="AR121" s="26">
        <v>0</v>
      </c>
      <c r="AS121" s="26">
        <v>0</v>
      </c>
      <c r="AT121" s="26">
        <v>0</v>
      </c>
      <c r="AU121" s="26">
        <v>0</v>
      </c>
      <c r="AV121" s="26">
        <v>360</v>
      </c>
      <c r="AW121" s="17">
        <v>0</v>
      </c>
      <c r="AX121" s="17">
        <v>0</v>
      </c>
      <c r="AY121" s="17">
        <v>0</v>
      </c>
      <c r="AZ121" s="17">
        <v>0</v>
      </c>
      <c r="BA121" s="14" t="s">
        <v>29</v>
      </c>
    </row>
    <row r="122" spans="2:53" ht="68.25" customHeight="1" x14ac:dyDescent="0.25">
      <c r="B122" s="10" t="s">
        <v>43</v>
      </c>
      <c r="C122" s="10" t="s">
        <v>20</v>
      </c>
      <c r="D122" s="10" t="s">
        <v>35</v>
      </c>
      <c r="E122" s="10" t="s">
        <v>545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1"/>
      <c r="W122" s="11"/>
      <c r="X122" s="11"/>
      <c r="Y122" s="11"/>
      <c r="Z122" s="9" t="s">
        <v>92</v>
      </c>
      <c r="AA122" s="12">
        <v>25278</v>
      </c>
      <c r="AB122" s="12">
        <v>0</v>
      </c>
      <c r="AC122" s="12">
        <v>0</v>
      </c>
      <c r="AD122" s="12">
        <v>0</v>
      </c>
      <c r="AE122" s="12">
        <v>0</v>
      </c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9" t="s">
        <v>92</v>
      </c>
      <c r="AQ122" s="25">
        <v>21059.200000000001</v>
      </c>
      <c r="AR122" s="25">
        <v>0</v>
      </c>
      <c r="AS122" s="25">
        <v>0</v>
      </c>
      <c r="AT122" s="25">
        <v>0</v>
      </c>
      <c r="AU122" s="25">
        <v>0</v>
      </c>
      <c r="AV122" s="25">
        <v>19803.900000000001</v>
      </c>
      <c r="AW122" s="12">
        <v>0</v>
      </c>
      <c r="AX122" s="12">
        <v>0</v>
      </c>
      <c r="AY122" s="12">
        <v>0</v>
      </c>
      <c r="AZ122" s="12">
        <v>0</v>
      </c>
      <c r="BA122" s="9" t="s">
        <v>92</v>
      </c>
    </row>
    <row r="123" spans="2:53" ht="70.5" customHeight="1" x14ac:dyDescent="0.25">
      <c r="B123" s="10" t="s">
        <v>43</v>
      </c>
      <c r="C123" s="10" t="s">
        <v>20</v>
      </c>
      <c r="D123" s="10" t="s">
        <v>35</v>
      </c>
      <c r="E123" s="10" t="s">
        <v>546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1"/>
      <c r="W123" s="11"/>
      <c r="X123" s="11"/>
      <c r="Y123" s="11"/>
      <c r="Z123" s="9" t="s">
        <v>93</v>
      </c>
      <c r="AA123" s="12">
        <v>25278</v>
      </c>
      <c r="AB123" s="12">
        <v>0</v>
      </c>
      <c r="AC123" s="12">
        <v>0</v>
      </c>
      <c r="AD123" s="12">
        <v>0</v>
      </c>
      <c r="AE123" s="12">
        <v>0</v>
      </c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9" t="s">
        <v>93</v>
      </c>
      <c r="AQ123" s="25">
        <v>21059.200000000001</v>
      </c>
      <c r="AR123" s="25">
        <v>0</v>
      </c>
      <c r="AS123" s="25">
        <v>0</v>
      </c>
      <c r="AT123" s="25">
        <v>0</v>
      </c>
      <c r="AU123" s="25">
        <v>0</v>
      </c>
      <c r="AV123" s="25">
        <v>19803.900000000001</v>
      </c>
      <c r="AW123" s="12">
        <v>0</v>
      </c>
      <c r="AX123" s="12">
        <v>0</v>
      </c>
      <c r="AY123" s="12">
        <v>0</v>
      </c>
      <c r="AZ123" s="12">
        <v>0</v>
      </c>
      <c r="BA123" s="9" t="s">
        <v>93</v>
      </c>
    </row>
    <row r="124" spans="2:53" ht="21.75" customHeight="1" x14ac:dyDescent="0.25">
      <c r="B124" s="15" t="s">
        <v>43</v>
      </c>
      <c r="C124" s="15" t="s">
        <v>20</v>
      </c>
      <c r="D124" s="15" t="s">
        <v>35</v>
      </c>
      <c r="E124" s="15" t="s">
        <v>546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 t="s">
        <v>32</v>
      </c>
      <c r="U124" s="15"/>
      <c r="V124" s="16"/>
      <c r="W124" s="16"/>
      <c r="X124" s="16"/>
      <c r="Y124" s="16"/>
      <c r="Z124" s="14" t="s">
        <v>31</v>
      </c>
      <c r="AA124" s="17">
        <v>25278</v>
      </c>
      <c r="AB124" s="17">
        <v>0</v>
      </c>
      <c r="AC124" s="17">
        <v>0</v>
      </c>
      <c r="AD124" s="17">
        <v>0</v>
      </c>
      <c r="AE124" s="17">
        <v>0</v>
      </c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4" t="s">
        <v>31</v>
      </c>
      <c r="AQ124" s="26">
        <v>21059.200000000001</v>
      </c>
      <c r="AR124" s="26">
        <v>0</v>
      </c>
      <c r="AS124" s="26">
        <v>0</v>
      </c>
      <c r="AT124" s="26">
        <v>0</v>
      </c>
      <c r="AU124" s="26">
        <v>0</v>
      </c>
      <c r="AV124" s="26">
        <v>19803.900000000001</v>
      </c>
      <c r="AW124" s="17">
        <v>0</v>
      </c>
      <c r="AX124" s="17">
        <v>0</v>
      </c>
      <c r="AY124" s="17">
        <v>0</v>
      </c>
      <c r="AZ124" s="17">
        <v>0</v>
      </c>
      <c r="BA124" s="14" t="s">
        <v>31</v>
      </c>
    </row>
    <row r="125" spans="2:53" ht="34.5" customHeight="1" x14ac:dyDescent="0.25">
      <c r="B125" s="10" t="s">
        <v>43</v>
      </c>
      <c r="C125" s="10" t="s">
        <v>20</v>
      </c>
      <c r="D125" s="10" t="s">
        <v>35</v>
      </c>
      <c r="E125" s="10" t="s">
        <v>547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1"/>
      <c r="W125" s="11"/>
      <c r="X125" s="11"/>
      <c r="Y125" s="11"/>
      <c r="Z125" s="9" t="s">
        <v>94</v>
      </c>
      <c r="AA125" s="12">
        <v>15289.6</v>
      </c>
      <c r="AB125" s="12">
        <v>0</v>
      </c>
      <c r="AC125" s="12">
        <v>0</v>
      </c>
      <c r="AD125" s="12">
        <v>0</v>
      </c>
      <c r="AE125" s="12">
        <v>0</v>
      </c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9" t="s">
        <v>94</v>
      </c>
      <c r="AQ125" s="25">
        <v>15289.6</v>
      </c>
      <c r="AR125" s="25">
        <v>0</v>
      </c>
      <c r="AS125" s="25">
        <v>0</v>
      </c>
      <c r="AT125" s="25">
        <v>0</v>
      </c>
      <c r="AU125" s="25">
        <v>0</v>
      </c>
      <c r="AV125" s="25">
        <v>0</v>
      </c>
      <c r="AW125" s="12">
        <v>0</v>
      </c>
      <c r="AX125" s="12">
        <v>0</v>
      </c>
      <c r="AY125" s="12">
        <v>0</v>
      </c>
      <c r="AZ125" s="12">
        <v>0</v>
      </c>
      <c r="BA125" s="9" t="s">
        <v>94</v>
      </c>
    </row>
    <row r="126" spans="2:53" ht="39" customHeight="1" x14ac:dyDescent="0.25">
      <c r="B126" s="10" t="s">
        <v>43</v>
      </c>
      <c r="C126" s="10" t="s">
        <v>20</v>
      </c>
      <c r="D126" s="10" t="s">
        <v>35</v>
      </c>
      <c r="E126" s="10" t="s">
        <v>548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1"/>
      <c r="W126" s="11"/>
      <c r="X126" s="11"/>
      <c r="Y126" s="11"/>
      <c r="Z126" s="9" t="s">
        <v>209</v>
      </c>
      <c r="AA126" s="12">
        <v>15289.6</v>
      </c>
      <c r="AB126" s="12">
        <v>0</v>
      </c>
      <c r="AC126" s="12">
        <v>0</v>
      </c>
      <c r="AD126" s="12">
        <v>0</v>
      </c>
      <c r="AE126" s="12">
        <v>0</v>
      </c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9" t="s">
        <v>209</v>
      </c>
      <c r="AQ126" s="25">
        <v>15289.6</v>
      </c>
      <c r="AR126" s="25">
        <v>0</v>
      </c>
      <c r="AS126" s="25">
        <v>0</v>
      </c>
      <c r="AT126" s="25">
        <v>0</v>
      </c>
      <c r="AU126" s="25">
        <v>0</v>
      </c>
      <c r="AV126" s="25">
        <v>0</v>
      </c>
      <c r="AW126" s="12">
        <v>0</v>
      </c>
      <c r="AX126" s="12">
        <v>0</v>
      </c>
      <c r="AY126" s="12">
        <v>0</v>
      </c>
      <c r="AZ126" s="12">
        <v>0</v>
      </c>
      <c r="BA126" s="9" t="s">
        <v>209</v>
      </c>
    </row>
    <row r="127" spans="2:53" ht="25.5" customHeight="1" x14ac:dyDescent="0.25">
      <c r="B127" s="15" t="s">
        <v>43</v>
      </c>
      <c r="C127" s="15" t="s">
        <v>20</v>
      </c>
      <c r="D127" s="15" t="s">
        <v>35</v>
      </c>
      <c r="E127" s="15" t="s">
        <v>548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 t="s">
        <v>32</v>
      </c>
      <c r="U127" s="15"/>
      <c r="V127" s="16"/>
      <c r="W127" s="16"/>
      <c r="X127" s="16"/>
      <c r="Y127" s="16"/>
      <c r="Z127" s="14" t="s">
        <v>31</v>
      </c>
      <c r="AA127" s="17">
        <v>15289.6</v>
      </c>
      <c r="AB127" s="17">
        <v>0</v>
      </c>
      <c r="AC127" s="17">
        <v>0</v>
      </c>
      <c r="AD127" s="17">
        <v>0</v>
      </c>
      <c r="AE127" s="17">
        <v>0</v>
      </c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4" t="s">
        <v>31</v>
      </c>
      <c r="AQ127" s="26">
        <v>15289.6</v>
      </c>
      <c r="AR127" s="26">
        <v>0</v>
      </c>
      <c r="AS127" s="26">
        <v>0</v>
      </c>
      <c r="AT127" s="26">
        <v>0</v>
      </c>
      <c r="AU127" s="26">
        <v>0</v>
      </c>
      <c r="AV127" s="26">
        <v>0</v>
      </c>
      <c r="AW127" s="17">
        <v>0</v>
      </c>
      <c r="AX127" s="17">
        <v>0</v>
      </c>
      <c r="AY127" s="17">
        <v>0</v>
      </c>
      <c r="AZ127" s="17">
        <v>0</v>
      </c>
      <c r="BA127" s="14" t="s">
        <v>31</v>
      </c>
    </row>
    <row r="128" spans="2:53" ht="23.25" customHeight="1" x14ac:dyDescent="0.25">
      <c r="B128" s="10" t="s">
        <v>43</v>
      </c>
      <c r="C128" s="10" t="s">
        <v>20</v>
      </c>
      <c r="D128" s="10" t="s">
        <v>35</v>
      </c>
      <c r="E128" s="10" t="s">
        <v>504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1"/>
      <c r="W128" s="11"/>
      <c r="X128" s="11"/>
      <c r="Y128" s="11"/>
      <c r="Z128" s="9" t="s">
        <v>24</v>
      </c>
      <c r="AA128" s="12">
        <v>1744.1</v>
      </c>
      <c r="AB128" s="12">
        <v>0</v>
      </c>
      <c r="AC128" s="12">
        <v>0</v>
      </c>
      <c r="AD128" s="12">
        <v>0</v>
      </c>
      <c r="AE128" s="12">
        <v>0</v>
      </c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9" t="s">
        <v>24</v>
      </c>
      <c r="AQ128" s="25">
        <v>1918.4</v>
      </c>
      <c r="AR128" s="25">
        <v>0</v>
      </c>
      <c r="AS128" s="25">
        <v>0</v>
      </c>
      <c r="AT128" s="25">
        <v>0</v>
      </c>
      <c r="AU128" s="25">
        <v>0</v>
      </c>
      <c r="AV128" s="25">
        <v>1918.4</v>
      </c>
      <c r="AW128" s="12">
        <v>0</v>
      </c>
      <c r="AX128" s="12">
        <v>0</v>
      </c>
      <c r="AY128" s="12">
        <v>0</v>
      </c>
      <c r="AZ128" s="12">
        <v>0</v>
      </c>
      <c r="BA128" s="9" t="s">
        <v>24</v>
      </c>
    </row>
    <row r="129" spans="2:53" ht="35.25" customHeight="1" x14ac:dyDescent="0.25">
      <c r="B129" s="10" t="s">
        <v>43</v>
      </c>
      <c r="C129" s="10" t="s">
        <v>20</v>
      </c>
      <c r="D129" s="10" t="s">
        <v>35</v>
      </c>
      <c r="E129" s="10" t="s">
        <v>507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1"/>
      <c r="W129" s="11"/>
      <c r="X129" s="11"/>
      <c r="Y129" s="11"/>
      <c r="Z129" s="9" t="s">
        <v>25</v>
      </c>
      <c r="AA129" s="12">
        <v>1744.1</v>
      </c>
      <c r="AB129" s="12">
        <v>0</v>
      </c>
      <c r="AC129" s="12">
        <v>0</v>
      </c>
      <c r="AD129" s="12">
        <v>0</v>
      </c>
      <c r="AE129" s="12">
        <v>0</v>
      </c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9" t="s">
        <v>25</v>
      </c>
      <c r="AQ129" s="25">
        <v>1918.4</v>
      </c>
      <c r="AR129" s="25">
        <v>0</v>
      </c>
      <c r="AS129" s="25">
        <v>0</v>
      </c>
      <c r="AT129" s="25">
        <v>0</v>
      </c>
      <c r="AU129" s="25">
        <v>0</v>
      </c>
      <c r="AV129" s="25">
        <v>1918.4</v>
      </c>
      <c r="AW129" s="12">
        <v>0</v>
      </c>
      <c r="AX129" s="12">
        <v>0</v>
      </c>
      <c r="AY129" s="12">
        <v>0</v>
      </c>
      <c r="AZ129" s="12">
        <v>0</v>
      </c>
      <c r="BA129" s="9" t="s">
        <v>25</v>
      </c>
    </row>
    <row r="130" spans="2:53" ht="23.25" customHeight="1" x14ac:dyDescent="0.25">
      <c r="B130" s="10" t="s">
        <v>43</v>
      </c>
      <c r="C130" s="10" t="s">
        <v>20</v>
      </c>
      <c r="D130" s="10" t="s">
        <v>35</v>
      </c>
      <c r="E130" s="10" t="s">
        <v>549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1"/>
      <c r="W130" s="11"/>
      <c r="X130" s="11"/>
      <c r="Y130" s="11"/>
      <c r="Z130" s="9" t="s">
        <v>95</v>
      </c>
      <c r="AA130" s="12">
        <v>1744.1</v>
      </c>
      <c r="AB130" s="12">
        <v>0</v>
      </c>
      <c r="AC130" s="12">
        <v>0</v>
      </c>
      <c r="AD130" s="12">
        <v>0</v>
      </c>
      <c r="AE130" s="12">
        <v>0</v>
      </c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9" t="s">
        <v>95</v>
      </c>
      <c r="AQ130" s="25">
        <v>1918.4</v>
      </c>
      <c r="AR130" s="25">
        <v>0</v>
      </c>
      <c r="AS130" s="25">
        <v>0</v>
      </c>
      <c r="AT130" s="25">
        <v>0</v>
      </c>
      <c r="AU130" s="25">
        <v>0</v>
      </c>
      <c r="AV130" s="25">
        <v>1918.4</v>
      </c>
      <c r="AW130" s="12">
        <v>0</v>
      </c>
      <c r="AX130" s="12">
        <v>0</v>
      </c>
      <c r="AY130" s="12">
        <v>0</v>
      </c>
      <c r="AZ130" s="12">
        <v>0</v>
      </c>
      <c r="BA130" s="9" t="s">
        <v>95</v>
      </c>
    </row>
    <row r="131" spans="2:53" ht="70.5" customHeight="1" x14ac:dyDescent="0.25">
      <c r="B131" s="15" t="s">
        <v>43</v>
      </c>
      <c r="C131" s="15" t="s">
        <v>20</v>
      </c>
      <c r="D131" s="15" t="s">
        <v>35</v>
      </c>
      <c r="E131" s="15" t="s">
        <v>549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 t="s">
        <v>28</v>
      </c>
      <c r="U131" s="15"/>
      <c r="V131" s="16"/>
      <c r="W131" s="16"/>
      <c r="X131" s="16"/>
      <c r="Y131" s="16"/>
      <c r="Z131" s="14" t="s">
        <v>27</v>
      </c>
      <c r="AA131" s="17">
        <v>1447.6</v>
      </c>
      <c r="AB131" s="17">
        <v>0</v>
      </c>
      <c r="AC131" s="17">
        <v>0</v>
      </c>
      <c r="AD131" s="17">
        <v>0</v>
      </c>
      <c r="AE131" s="17">
        <v>0</v>
      </c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4" t="s">
        <v>27</v>
      </c>
      <c r="AQ131" s="26">
        <v>1447.5</v>
      </c>
      <c r="AR131" s="26">
        <v>0</v>
      </c>
      <c r="AS131" s="26">
        <v>0</v>
      </c>
      <c r="AT131" s="26">
        <v>0</v>
      </c>
      <c r="AU131" s="26">
        <v>0</v>
      </c>
      <c r="AV131" s="26">
        <v>1447.5</v>
      </c>
      <c r="AW131" s="17">
        <v>0</v>
      </c>
      <c r="AX131" s="17">
        <v>0</v>
      </c>
      <c r="AY131" s="17">
        <v>0</v>
      </c>
      <c r="AZ131" s="17">
        <v>0</v>
      </c>
      <c r="BA131" s="14" t="s">
        <v>27</v>
      </c>
    </row>
    <row r="132" spans="2:53" ht="37.5" customHeight="1" x14ac:dyDescent="0.25">
      <c r="B132" s="15" t="s">
        <v>43</v>
      </c>
      <c r="C132" s="15" t="s">
        <v>20</v>
      </c>
      <c r="D132" s="15" t="s">
        <v>35</v>
      </c>
      <c r="E132" s="15" t="s">
        <v>549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 t="s">
        <v>30</v>
      </c>
      <c r="U132" s="15"/>
      <c r="V132" s="16"/>
      <c r="W132" s="16"/>
      <c r="X132" s="16"/>
      <c r="Y132" s="16"/>
      <c r="Z132" s="14" t="s">
        <v>29</v>
      </c>
      <c r="AA132" s="17">
        <v>296.5</v>
      </c>
      <c r="AB132" s="17">
        <v>0</v>
      </c>
      <c r="AC132" s="17">
        <v>0</v>
      </c>
      <c r="AD132" s="17">
        <v>0</v>
      </c>
      <c r="AE132" s="17">
        <v>0</v>
      </c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4" t="s">
        <v>29</v>
      </c>
      <c r="AQ132" s="26">
        <v>470.9</v>
      </c>
      <c r="AR132" s="26">
        <v>0</v>
      </c>
      <c r="AS132" s="26">
        <v>0</v>
      </c>
      <c r="AT132" s="26">
        <v>0</v>
      </c>
      <c r="AU132" s="26">
        <v>0</v>
      </c>
      <c r="AV132" s="26">
        <v>470.9</v>
      </c>
      <c r="AW132" s="17">
        <v>0</v>
      </c>
      <c r="AX132" s="17">
        <v>0</v>
      </c>
      <c r="AY132" s="17">
        <v>0</v>
      </c>
      <c r="AZ132" s="17">
        <v>0</v>
      </c>
      <c r="BA132" s="14" t="s">
        <v>29</v>
      </c>
    </row>
    <row r="133" spans="2:53" ht="34.5" customHeight="1" x14ac:dyDescent="0.25">
      <c r="B133" s="4" t="s">
        <v>43</v>
      </c>
      <c r="C133" s="4" t="s">
        <v>97</v>
      </c>
      <c r="D133" s="4" t="s">
        <v>21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6"/>
      <c r="W133" s="6"/>
      <c r="X133" s="6"/>
      <c r="Y133" s="6"/>
      <c r="Z133" s="5" t="s">
        <v>96</v>
      </c>
      <c r="AA133" s="7">
        <v>4833.6000000000004</v>
      </c>
      <c r="AB133" s="7">
        <v>0</v>
      </c>
      <c r="AC133" s="7">
        <v>0</v>
      </c>
      <c r="AD133" s="7">
        <v>0</v>
      </c>
      <c r="AE133" s="7">
        <v>0</v>
      </c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5" t="s">
        <v>96</v>
      </c>
      <c r="AQ133" s="24">
        <v>4833.6000000000004</v>
      </c>
      <c r="AR133" s="24">
        <v>0</v>
      </c>
      <c r="AS133" s="24">
        <v>0</v>
      </c>
      <c r="AT133" s="24">
        <v>0</v>
      </c>
      <c r="AU133" s="24">
        <v>0</v>
      </c>
      <c r="AV133" s="24">
        <v>4833.6000000000004</v>
      </c>
      <c r="AW133" s="7">
        <v>0</v>
      </c>
      <c r="AX133" s="7">
        <v>0</v>
      </c>
      <c r="AY133" s="7">
        <v>0</v>
      </c>
      <c r="AZ133" s="7">
        <v>0</v>
      </c>
      <c r="BA133" s="5" t="s">
        <v>96</v>
      </c>
    </row>
    <row r="134" spans="2:53" ht="17.100000000000001" customHeight="1" x14ac:dyDescent="0.25">
      <c r="B134" s="4" t="s">
        <v>43</v>
      </c>
      <c r="C134" s="4" t="s">
        <v>97</v>
      </c>
      <c r="D134" s="4" t="s">
        <v>99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6"/>
      <c r="W134" s="6"/>
      <c r="X134" s="6"/>
      <c r="Y134" s="6"/>
      <c r="Z134" s="5" t="s">
        <v>98</v>
      </c>
      <c r="AA134" s="7">
        <v>3337.9</v>
      </c>
      <c r="AB134" s="7">
        <v>0</v>
      </c>
      <c r="AC134" s="7">
        <v>0</v>
      </c>
      <c r="AD134" s="7">
        <v>0</v>
      </c>
      <c r="AE134" s="7">
        <v>0</v>
      </c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5" t="s">
        <v>98</v>
      </c>
      <c r="AQ134" s="24">
        <v>3337.9</v>
      </c>
      <c r="AR134" s="24">
        <v>0</v>
      </c>
      <c r="AS134" s="24">
        <v>0</v>
      </c>
      <c r="AT134" s="24">
        <v>0</v>
      </c>
      <c r="AU134" s="24">
        <v>0</v>
      </c>
      <c r="AV134" s="24">
        <v>3337.9</v>
      </c>
      <c r="AW134" s="7">
        <v>0</v>
      </c>
      <c r="AX134" s="7">
        <v>0</v>
      </c>
      <c r="AY134" s="7">
        <v>0</v>
      </c>
      <c r="AZ134" s="7">
        <v>0</v>
      </c>
      <c r="BA134" s="5" t="s">
        <v>98</v>
      </c>
    </row>
    <row r="135" spans="2:53" ht="35.25" customHeight="1" x14ac:dyDescent="0.25">
      <c r="B135" s="10" t="s">
        <v>43</v>
      </c>
      <c r="C135" s="10" t="s">
        <v>97</v>
      </c>
      <c r="D135" s="10" t="s">
        <v>99</v>
      </c>
      <c r="E135" s="10" t="s">
        <v>550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1"/>
      <c r="W135" s="11"/>
      <c r="X135" s="11"/>
      <c r="Y135" s="11"/>
      <c r="Z135" s="9" t="s">
        <v>100</v>
      </c>
      <c r="AA135" s="12">
        <v>3337.9</v>
      </c>
      <c r="AB135" s="12">
        <v>0</v>
      </c>
      <c r="AC135" s="12">
        <v>0</v>
      </c>
      <c r="AD135" s="12">
        <v>0</v>
      </c>
      <c r="AE135" s="12">
        <v>0</v>
      </c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9" t="s">
        <v>100</v>
      </c>
      <c r="AQ135" s="25">
        <v>3337.9</v>
      </c>
      <c r="AR135" s="25">
        <v>0</v>
      </c>
      <c r="AS135" s="25">
        <v>0</v>
      </c>
      <c r="AT135" s="25">
        <v>0</v>
      </c>
      <c r="AU135" s="25">
        <v>0</v>
      </c>
      <c r="AV135" s="25">
        <v>3337.9</v>
      </c>
      <c r="AW135" s="12">
        <v>0</v>
      </c>
      <c r="AX135" s="12">
        <v>0</v>
      </c>
      <c r="AY135" s="12">
        <v>0</v>
      </c>
      <c r="AZ135" s="12">
        <v>0</v>
      </c>
      <c r="BA135" s="9" t="s">
        <v>100</v>
      </c>
    </row>
    <row r="136" spans="2:53" ht="39.75" customHeight="1" x14ac:dyDescent="0.25">
      <c r="B136" s="10" t="s">
        <v>43</v>
      </c>
      <c r="C136" s="10" t="s">
        <v>97</v>
      </c>
      <c r="D136" s="10" t="s">
        <v>99</v>
      </c>
      <c r="E136" s="10" t="s">
        <v>551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1"/>
      <c r="W136" s="11"/>
      <c r="X136" s="11"/>
      <c r="Y136" s="11"/>
      <c r="Z136" s="9" t="s">
        <v>101</v>
      </c>
      <c r="AA136" s="12">
        <v>3337.9</v>
      </c>
      <c r="AB136" s="12">
        <v>0</v>
      </c>
      <c r="AC136" s="12">
        <v>0</v>
      </c>
      <c r="AD136" s="12">
        <v>0</v>
      </c>
      <c r="AE136" s="12">
        <v>0</v>
      </c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9" t="s">
        <v>101</v>
      </c>
      <c r="AQ136" s="25">
        <v>3337.9</v>
      </c>
      <c r="AR136" s="25">
        <v>0</v>
      </c>
      <c r="AS136" s="25">
        <v>0</v>
      </c>
      <c r="AT136" s="25">
        <v>0</v>
      </c>
      <c r="AU136" s="25">
        <v>0</v>
      </c>
      <c r="AV136" s="25">
        <v>3337.9</v>
      </c>
      <c r="AW136" s="12">
        <v>0</v>
      </c>
      <c r="AX136" s="12">
        <v>0</v>
      </c>
      <c r="AY136" s="12">
        <v>0</v>
      </c>
      <c r="AZ136" s="12">
        <v>0</v>
      </c>
      <c r="BA136" s="9" t="s">
        <v>101</v>
      </c>
    </row>
    <row r="137" spans="2:53" ht="58.5" customHeight="1" x14ac:dyDescent="0.25">
      <c r="B137" s="10" t="s">
        <v>43</v>
      </c>
      <c r="C137" s="10" t="s">
        <v>97</v>
      </c>
      <c r="D137" s="10" t="s">
        <v>99</v>
      </c>
      <c r="E137" s="10" t="s">
        <v>552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1"/>
      <c r="W137" s="11"/>
      <c r="X137" s="11"/>
      <c r="Y137" s="11"/>
      <c r="Z137" s="9" t="s">
        <v>102</v>
      </c>
      <c r="AA137" s="12">
        <v>3337.9</v>
      </c>
      <c r="AB137" s="12">
        <v>0</v>
      </c>
      <c r="AC137" s="12">
        <v>0</v>
      </c>
      <c r="AD137" s="12">
        <v>0</v>
      </c>
      <c r="AE137" s="12">
        <v>0</v>
      </c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9" t="s">
        <v>102</v>
      </c>
      <c r="AQ137" s="25">
        <v>3337.9</v>
      </c>
      <c r="AR137" s="25">
        <v>0</v>
      </c>
      <c r="AS137" s="25">
        <v>0</v>
      </c>
      <c r="AT137" s="25">
        <v>0</v>
      </c>
      <c r="AU137" s="25">
        <v>0</v>
      </c>
      <c r="AV137" s="25">
        <v>3337.9</v>
      </c>
      <c r="AW137" s="12">
        <v>0</v>
      </c>
      <c r="AX137" s="12">
        <v>0</v>
      </c>
      <c r="AY137" s="12">
        <v>0</v>
      </c>
      <c r="AZ137" s="12">
        <v>0</v>
      </c>
      <c r="BA137" s="9" t="s">
        <v>102</v>
      </c>
    </row>
    <row r="138" spans="2:53" ht="38.25" customHeight="1" x14ac:dyDescent="0.25">
      <c r="B138" s="10" t="s">
        <v>43</v>
      </c>
      <c r="C138" s="10" t="s">
        <v>97</v>
      </c>
      <c r="D138" s="10" t="s">
        <v>99</v>
      </c>
      <c r="E138" s="10" t="s">
        <v>553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1"/>
      <c r="W138" s="11"/>
      <c r="X138" s="11"/>
      <c r="Y138" s="11"/>
      <c r="Z138" s="9" t="s">
        <v>103</v>
      </c>
      <c r="AA138" s="12">
        <v>33.299999999999997</v>
      </c>
      <c r="AB138" s="12">
        <v>0</v>
      </c>
      <c r="AC138" s="12">
        <v>0</v>
      </c>
      <c r="AD138" s="12">
        <v>0</v>
      </c>
      <c r="AE138" s="12">
        <v>0</v>
      </c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9" t="s">
        <v>103</v>
      </c>
      <c r="AQ138" s="25">
        <v>33.299999999999997</v>
      </c>
      <c r="AR138" s="25">
        <v>0</v>
      </c>
      <c r="AS138" s="25">
        <v>0</v>
      </c>
      <c r="AT138" s="25">
        <v>0</v>
      </c>
      <c r="AU138" s="25">
        <v>0</v>
      </c>
      <c r="AV138" s="25">
        <v>33.299999999999997</v>
      </c>
      <c r="AW138" s="12">
        <v>0</v>
      </c>
      <c r="AX138" s="12">
        <v>0</v>
      </c>
      <c r="AY138" s="12">
        <v>0</v>
      </c>
      <c r="AZ138" s="12">
        <v>0</v>
      </c>
      <c r="BA138" s="9" t="s">
        <v>103</v>
      </c>
    </row>
    <row r="139" spans="2:53" ht="33" customHeight="1" x14ac:dyDescent="0.25">
      <c r="B139" s="15" t="s">
        <v>43</v>
      </c>
      <c r="C139" s="15" t="s">
        <v>97</v>
      </c>
      <c r="D139" s="15" t="s">
        <v>99</v>
      </c>
      <c r="E139" s="15" t="s">
        <v>553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 t="s">
        <v>30</v>
      </c>
      <c r="U139" s="15"/>
      <c r="V139" s="16"/>
      <c r="W139" s="16"/>
      <c r="X139" s="16"/>
      <c r="Y139" s="16"/>
      <c r="Z139" s="14" t="s">
        <v>29</v>
      </c>
      <c r="AA139" s="17">
        <v>33.299999999999997</v>
      </c>
      <c r="AB139" s="17">
        <v>0</v>
      </c>
      <c r="AC139" s="17">
        <v>0</v>
      </c>
      <c r="AD139" s="17">
        <v>0</v>
      </c>
      <c r="AE139" s="17">
        <v>0</v>
      </c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4" t="s">
        <v>29</v>
      </c>
      <c r="AQ139" s="26">
        <v>33.299999999999997</v>
      </c>
      <c r="AR139" s="26">
        <v>0</v>
      </c>
      <c r="AS139" s="26">
        <v>0</v>
      </c>
      <c r="AT139" s="26">
        <v>0</v>
      </c>
      <c r="AU139" s="26">
        <v>0</v>
      </c>
      <c r="AV139" s="26">
        <v>33.299999999999997</v>
      </c>
      <c r="AW139" s="17">
        <v>0</v>
      </c>
      <c r="AX139" s="17">
        <v>0</v>
      </c>
      <c r="AY139" s="17">
        <v>0</v>
      </c>
      <c r="AZ139" s="17">
        <v>0</v>
      </c>
      <c r="BA139" s="14" t="s">
        <v>29</v>
      </c>
    </row>
    <row r="140" spans="2:53" ht="75" customHeight="1" x14ac:dyDescent="0.25">
      <c r="B140" s="10" t="s">
        <v>43</v>
      </c>
      <c r="C140" s="10" t="s">
        <v>97</v>
      </c>
      <c r="D140" s="10" t="s">
        <v>99</v>
      </c>
      <c r="E140" s="10" t="s">
        <v>554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1"/>
      <c r="W140" s="11"/>
      <c r="X140" s="11"/>
      <c r="Y140" s="11"/>
      <c r="Z140" s="9" t="s">
        <v>104</v>
      </c>
      <c r="AA140" s="12">
        <v>3304.6</v>
      </c>
      <c r="AB140" s="12">
        <v>0</v>
      </c>
      <c r="AC140" s="12">
        <v>0</v>
      </c>
      <c r="AD140" s="12">
        <v>0</v>
      </c>
      <c r="AE140" s="12">
        <v>0</v>
      </c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9" t="s">
        <v>104</v>
      </c>
      <c r="AQ140" s="25">
        <v>3304.6</v>
      </c>
      <c r="AR140" s="25">
        <v>0</v>
      </c>
      <c r="AS140" s="25">
        <v>0</v>
      </c>
      <c r="AT140" s="25">
        <v>0</v>
      </c>
      <c r="AU140" s="25">
        <v>0</v>
      </c>
      <c r="AV140" s="25">
        <v>3304.6</v>
      </c>
      <c r="AW140" s="12">
        <v>0</v>
      </c>
      <c r="AX140" s="12">
        <v>0</v>
      </c>
      <c r="AY140" s="12">
        <v>0</v>
      </c>
      <c r="AZ140" s="12">
        <v>0</v>
      </c>
      <c r="BA140" s="9" t="s">
        <v>104</v>
      </c>
    </row>
    <row r="141" spans="2:53" ht="67.5" customHeight="1" x14ac:dyDescent="0.25">
      <c r="B141" s="15" t="s">
        <v>43</v>
      </c>
      <c r="C141" s="15" t="s">
        <v>97</v>
      </c>
      <c r="D141" s="15" t="s">
        <v>99</v>
      </c>
      <c r="E141" s="15" t="s">
        <v>554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 t="s">
        <v>28</v>
      </c>
      <c r="U141" s="15"/>
      <c r="V141" s="16"/>
      <c r="W141" s="16"/>
      <c r="X141" s="16"/>
      <c r="Y141" s="16"/>
      <c r="Z141" s="14" t="s">
        <v>27</v>
      </c>
      <c r="AA141" s="17">
        <v>2935</v>
      </c>
      <c r="AB141" s="17">
        <v>0</v>
      </c>
      <c r="AC141" s="17">
        <v>0</v>
      </c>
      <c r="AD141" s="17">
        <v>0</v>
      </c>
      <c r="AE141" s="17">
        <v>0</v>
      </c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4" t="s">
        <v>27</v>
      </c>
      <c r="AQ141" s="26">
        <v>2935</v>
      </c>
      <c r="AR141" s="26">
        <v>0</v>
      </c>
      <c r="AS141" s="26">
        <v>0</v>
      </c>
      <c r="AT141" s="26">
        <v>0</v>
      </c>
      <c r="AU141" s="26">
        <v>0</v>
      </c>
      <c r="AV141" s="26">
        <v>2935</v>
      </c>
      <c r="AW141" s="17">
        <v>0</v>
      </c>
      <c r="AX141" s="17">
        <v>0</v>
      </c>
      <c r="AY141" s="17">
        <v>0</v>
      </c>
      <c r="AZ141" s="17">
        <v>0</v>
      </c>
      <c r="BA141" s="14" t="s">
        <v>27</v>
      </c>
    </row>
    <row r="142" spans="2:53" ht="36" customHeight="1" x14ac:dyDescent="0.25">
      <c r="B142" s="15" t="s">
        <v>43</v>
      </c>
      <c r="C142" s="15" t="s">
        <v>97</v>
      </c>
      <c r="D142" s="15" t="s">
        <v>99</v>
      </c>
      <c r="E142" s="15" t="s">
        <v>554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 t="s">
        <v>30</v>
      </c>
      <c r="U142" s="15"/>
      <c r="V142" s="16"/>
      <c r="W142" s="16"/>
      <c r="X142" s="16"/>
      <c r="Y142" s="16"/>
      <c r="Z142" s="14" t="s">
        <v>29</v>
      </c>
      <c r="AA142" s="17">
        <v>369.6</v>
      </c>
      <c r="AB142" s="17">
        <v>0</v>
      </c>
      <c r="AC142" s="17">
        <v>0</v>
      </c>
      <c r="AD142" s="17">
        <v>0</v>
      </c>
      <c r="AE142" s="17">
        <v>0</v>
      </c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4" t="s">
        <v>29</v>
      </c>
      <c r="AQ142" s="26">
        <v>369.6</v>
      </c>
      <c r="AR142" s="26">
        <v>0</v>
      </c>
      <c r="AS142" s="26">
        <v>0</v>
      </c>
      <c r="AT142" s="26">
        <v>0</v>
      </c>
      <c r="AU142" s="26">
        <v>0</v>
      </c>
      <c r="AV142" s="26">
        <v>369.6</v>
      </c>
      <c r="AW142" s="17">
        <v>0</v>
      </c>
      <c r="AX142" s="17">
        <v>0</v>
      </c>
      <c r="AY142" s="17">
        <v>0</v>
      </c>
      <c r="AZ142" s="17">
        <v>0</v>
      </c>
      <c r="BA142" s="14" t="s">
        <v>29</v>
      </c>
    </row>
    <row r="143" spans="2:53" ht="41.25" customHeight="1" x14ac:dyDescent="0.25">
      <c r="B143" s="4" t="s">
        <v>43</v>
      </c>
      <c r="C143" s="4" t="s">
        <v>97</v>
      </c>
      <c r="D143" s="4" t="s">
        <v>106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6"/>
      <c r="W143" s="6"/>
      <c r="X143" s="6"/>
      <c r="Y143" s="6"/>
      <c r="Z143" s="5" t="s">
        <v>105</v>
      </c>
      <c r="AA143" s="7">
        <v>1092.2</v>
      </c>
      <c r="AB143" s="7">
        <v>0</v>
      </c>
      <c r="AC143" s="7">
        <v>0</v>
      </c>
      <c r="AD143" s="7">
        <v>0</v>
      </c>
      <c r="AE143" s="7">
        <v>0</v>
      </c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5" t="s">
        <v>105</v>
      </c>
      <c r="AQ143" s="24">
        <v>1092.2</v>
      </c>
      <c r="AR143" s="24">
        <v>0</v>
      </c>
      <c r="AS143" s="24">
        <v>0</v>
      </c>
      <c r="AT143" s="24">
        <v>0</v>
      </c>
      <c r="AU143" s="24">
        <v>0</v>
      </c>
      <c r="AV143" s="24">
        <v>1092.2</v>
      </c>
      <c r="AW143" s="7">
        <v>0</v>
      </c>
      <c r="AX143" s="7">
        <v>0</v>
      </c>
      <c r="AY143" s="7">
        <v>0</v>
      </c>
      <c r="AZ143" s="7">
        <v>0</v>
      </c>
      <c r="BA143" s="5" t="s">
        <v>105</v>
      </c>
    </row>
    <row r="144" spans="2:53" ht="34.5" customHeight="1" x14ac:dyDescent="0.25">
      <c r="B144" s="10" t="s">
        <v>43</v>
      </c>
      <c r="C144" s="10" t="s">
        <v>97</v>
      </c>
      <c r="D144" s="10" t="s">
        <v>106</v>
      </c>
      <c r="E144" s="10" t="s">
        <v>550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1"/>
      <c r="W144" s="11"/>
      <c r="X144" s="11"/>
      <c r="Y144" s="11"/>
      <c r="Z144" s="9" t="s">
        <v>100</v>
      </c>
      <c r="AA144" s="12">
        <v>1092.2</v>
      </c>
      <c r="AB144" s="12">
        <v>0</v>
      </c>
      <c r="AC144" s="12">
        <v>0</v>
      </c>
      <c r="AD144" s="12">
        <v>0</v>
      </c>
      <c r="AE144" s="12">
        <v>0</v>
      </c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9" t="s">
        <v>100</v>
      </c>
      <c r="AQ144" s="25">
        <v>1092.2</v>
      </c>
      <c r="AR144" s="25">
        <v>0</v>
      </c>
      <c r="AS144" s="25">
        <v>0</v>
      </c>
      <c r="AT144" s="25">
        <v>0</v>
      </c>
      <c r="AU144" s="25">
        <v>0</v>
      </c>
      <c r="AV144" s="25">
        <v>1092.2</v>
      </c>
      <c r="AW144" s="12">
        <v>0</v>
      </c>
      <c r="AX144" s="12">
        <v>0</v>
      </c>
      <c r="AY144" s="12">
        <v>0</v>
      </c>
      <c r="AZ144" s="12">
        <v>0</v>
      </c>
      <c r="BA144" s="9" t="s">
        <v>100</v>
      </c>
    </row>
    <row r="145" spans="2:53" ht="44.25" customHeight="1" x14ac:dyDescent="0.25">
      <c r="B145" s="10" t="s">
        <v>43</v>
      </c>
      <c r="C145" s="10" t="s">
        <v>97</v>
      </c>
      <c r="D145" s="10" t="s">
        <v>106</v>
      </c>
      <c r="E145" s="10" t="s">
        <v>555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1"/>
      <c r="W145" s="11"/>
      <c r="X145" s="11"/>
      <c r="Y145" s="11"/>
      <c r="Z145" s="9" t="s">
        <v>107</v>
      </c>
      <c r="AA145" s="12">
        <v>1092.2</v>
      </c>
      <c r="AB145" s="12">
        <v>0</v>
      </c>
      <c r="AC145" s="12">
        <v>0</v>
      </c>
      <c r="AD145" s="12">
        <v>0</v>
      </c>
      <c r="AE145" s="12">
        <v>0</v>
      </c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9" t="s">
        <v>107</v>
      </c>
      <c r="AQ145" s="25">
        <v>1092.2</v>
      </c>
      <c r="AR145" s="25">
        <v>0</v>
      </c>
      <c r="AS145" s="25">
        <v>0</v>
      </c>
      <c r="AT145" s="25">
        <v>0</v>
      </c>
      <c r="AU145" s="25">
        <v>0</v>
      </c>
      <c r="AV145" s="25">
        <v>1092.2</v>
      </c>
      <c r="AW145" s="12">
        <v>0</v>
      </c>
      <c r="AX145" s="12">
        <v>0</v>
      </c>
      <c r="AY145" s="12">
        <v>0</v>
      </c>
      <c r="AZ145" s="12">
        <v>0</v>
      </c>
      <c r="BA145" s="9" t="s">
        <v>107</v>
      </c>
    </row>
    <row r="146" spans="2:53" ht="34.5" customHeight="1" x14ac:dyDescent="0.25">
      <c r="B146" s="10" t="s">
        <v>43</v>
      </c>
      <c r="C146" s="10" t="s">
        <v>97</v>
      </c>
      <c r="D146" s="10" t="s">
        <v>106</v>
      </c>
      <c r="E146" s="10" t="s">
        <v>556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1"/>
      <c r="W146" s="11"/>
      <c r="X146" s="11"/>
      <c r="Y146" s="11"/>
      <c r="Z146" s="9" t="s">
        <v>108</v>
      </c>
      <c r="AA146" s="12">
        <v>1092.2</v>
      </c>
      <c r="AB146" s="12">
        <v>0</v>
      </c>
      <c r="AC146" s="12">
        <v>0</v>
      </c>
      <c r="AD146" s="12">
        <v>0</v>
      </c>
      <c r="AE146" s="12">
        <v>0</v>
      </c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9" t="s">
        <v>108</v>
      </c>
      <c r="AQ146" s="25">
        <v>1092.2</v>
      </c>
      <c r="AR146" s="25">
        <v>0</v>
      </c>
      <c r="AS146" s="25">
        <v>0</v>
      </c>
      <c r="AT146" s="25">
        <v>0</v>
      </c>
      <c r="AU146" s="25">
        <v>0</v>
      </c>
      <c r="AV146" s="25">
        <v>1092.2</v>
      </c>
      <c r="AW146" s="12">
        <v>0</v>
      </c>
      <c r="AX146" s="12">
        <v>0</v>
      </c>
      <c r="AY146" s="12">
        <v>0</v>
      </c>
      <c r="AZ146" s="12">
        <v>0</v>
      </c>
      <c r="BA146" s="9" t="s">
        <v>108</v>
      </c>
    </row>
    <row r="147" spans="2:53" ht="19.5" customHeight="1" x14ac:dyDescent="0.25">
      <c r="B147" s="10" t="s">
        <v>43</v>
      </c>
      <c r="C147" s="10" t="s">
        <v>97</v>
      </c>
      <c r="D147" s="10" t="s">
        <v>106</v>
      </c>
      <c r="E147" s="10" t="s">
        <v>557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1"/>
      <c r="W147" s="11"/>
      <c r="X147" s="11"/>
      <c r="Y147" s="11"/>
      <c r="Z147" s="9" t="s">
        <v>109</v>
      </c>
      <c r="AA147" s="12">
        <v>1092.2</v>
      </c>
      <c r="AB147" s="12">
        <v>0</v>
      </c>
      <c r="AC147" s="12">
        <v>0</v>
      </c>
      <c r="AD147" s="12">
        <v>0</v>
      </c>
      <c r="AE147" s="12">
        <v>0</v>
      </c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9" t="s">
        <v>109</v>
      </c>
      <c r="AQ147" s="25">
        <v>1092.2</v>
      </c>
      <c r="AR147" s="25">
        <v>0</v>
      </c>
      <c r="AS147" s="25">
        <v>0</v>
      </c>
      <c r="AT147" s="25">
        <v>0</v>
      </c>
      <c r="AU147" s="25">
        <v>0</v>
      </c>
      <c r="AV147" s="25">
        <v>1092.2</v>
      </c>
      <c r="AW147" s="12">
        <v>0</v>
      </c>
      <c r="AX147" s="12">
        <v>0</v>
      </c>
      <c r="AY147" s="12">
        <v>0</v>
      </c>
      <c r="AZ147" s="12">
        <v>0</v>
      </c>
      <c r="BA147" s="9" t="s">
        <v>109</v>
      </c>
    </row>
    <row r="148" spans="2:53" ht="36" customHeight="1" x14ac:dyDescent="0.25">
      <c r="B148" s="15" t="s">
        <v>43</v>
      </c>
      <c r="C148" s="15" t="s">
        <v>97</v>
      </c>
      <c r="D148" s="15" t="s">
        <v>106</v>
      </c>
      <c r="E148" s="15" t="s">
        <v>557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 t="s">
        <v>30</v>
      </c>
      <c r="U148" s="15"/>
      <c r="V148" s="16"/>
      <c r="W148" s="16"/>
      <c r="X148" s="16"/>
      <c r="Y148" s="16"/>
      <c r="Z148" s="14" t="s">
        <v>29</v>
      </c>
      <c r="AA148" s="17">
        <v>1092.2</v>
      </c>
      <c r="AB148" s="17">
        <v>0</v>
      </c>
      <c r="AC148" s="17">
        <v>0</v>
      </c>
      <c r="AD148" s="17">
        <v>0</v>
      </c>
      <c r="AE148" s="17">
        <v>0</v>
      </c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4" t="s">
        <v>29</v>
      </c>
      <c r="AQ148" s="26">
        <v>1092.2</v>
      </c>
      <c r="AR148" s="26">
        <v>0</v>
      </c>
      <c r="AS148" s="26">
        <v>0</v>
      </c>
      <c r="AT148" s="26">
        <v>0</v>
      </c>
      <c r="AU148" s="26">
        <v>0</v>
      </c>
      <c r="AV148" s="26">
        <v>1092.2</v>
      </c>
      <c r="AW148" s="17">
        <v>0</v>
      </c>
      <c r="AX148" s="17">
        <v>0</v>
      </c>
      <c r="AY148" s="17">
        <v>0</v>
      </c>
      <c r="AZ148" s="17">
        <v>0</v>
      </c>
      <c r="BA148" s="14" t="s">
        <v>29</v>
      </c>
    </row>
    <row r="149" spans="2:53" ht="39" customHeight="1" x14ac:dyDescent="0.25">
      <c r="B149" s="4" t="s">
        <v>43</v>
      </c>
      <c r="C149" s="4" t="s">
        <v>97</v>
      </c>
      <c r="D149" s="4" t="s">
        <v>111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6"/>
      <c r="W149" s="6"/>
      <c r="X149" s="6"/>
      <c r="Y149" s="6"/>
      <c r="Z149" s="5" t="s">
        <v>110</v>
      </c>
      <c r="AA149" s="7">
        <v>403.5</v>
      </c>
      <c r="AB149" s="7">
        <v>0</v>
      </c>
      <c r="AC149" s="7">
        <v>0</v>
      </c>
      <c r="AD149" s="7">
        <v>0</v>
      </c>
      <c r="AE149" s="7">
        <v>0</v>
      </c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5" t="s">
        <v>110</v>
      </c>
      <c r="AQ149" s="24">
        <v>403.5</v>
      </c>
      <c r="AR149" s="24">
        <v>0</v>
      </c>
      <c r="AS149" s="24">
        <v>0</v>
      </c>
      <c r="AT149" s="24">
        <v>0</v>
      </c>
      <c r="AU149" s="24">
        <v>0</v>
      </c>
      <c r="AV149" s="24">
        <v>403.5</v>
      </c>
      <c r="AW149" s="7">
        <v>0</v>
      </c>
      <c r="AX149" s="7">
        <v>0</v>
      </c>
      <c r="AY149" s="7">
        <v>0</v>
      </c>
      <c r="AZ149" s="7">
        <v>0</v>
      </c>
      <c r="BA149" s="5" t="s">
        <v>110</v>
      </c>
    </row>
    <row r="150" spans="2:53" ht="46.5" customHeight="1" x14ac:dyDescent="0.25">
      <c r="B150" s="10" t="s">
        <v>43</v>
      </c>
      <c r="C150" s="10" t="s">
        <v>97</v>
      </c>
      <c r="D150" s="10" t="s">
        <v>111</v>
      </c>
      <c r="E150" s="10" t="s">
        <v>550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1"/>
      <c r="W150" s="11"/>
      <c r="X150" s="11"/>
      <c r="Y150" s="11"/>
      <c r="Z150" s="9" t="s">
        <v>100</v>
      </c>
      <c r="AA150" s="12">
        <v>403.5</v>
      </c>
      <c r="AB150" s="12">
        <v>0</v>
      </c>
      <c r="AC150" s="12">
        <v>0</v>
      </c>
      <c r="AD150" s="12">
        <v>0</v>
      </c>
      <c r="AE150" s="12">
        <v>0</v>
      </c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9" t="s">
        <v>100</v>
      </c>
      <c r="AQ150" s="25">
        <v>403.5</v>
      </c>
      <c r="AR150" s="25">
        <v>0</v>
      </c>
      <c r="AS150" s="25">
        <v>0</v>
      </c>
      <c r="AT150" s="25">
        <v>0</v>
      </c>
      <c r="AU150" s="25">
        <v>0</v>
      </c>
      <c r="AV150" s="25">
        <v>403.5</v>
      </c>
      <c r="AW150" s="12">
        <v>0</v>
      </c>
      <c r="AX150" s="12">
        <v>0</v>
      </c>
      <c r="AY150" s="12">
        <v>0</v>
      </c>
      <c r="AZ150" s="12">
        <v>0</v>
      </c>
      <c r="BA150" s="9" t="s">
        <v>100</v>
      </c>
    </row>
    <row r="151" spans="2:53" ht="35.25" customHeight="1" x14ac:dyDescent="0.25">
      <c r="B151" s="10" t="s">
        <v>43</v>
      </c>
      <c r="C151" s="10" t="s">
        <v>97</v>
      </c>
      <c r="D151" s="10" t="s">
        <v>111</v>
      </c>
      <c r="E151" s="10" t="s">
        <v>551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1"/>
      <c r="W151" s="11"/>
      <c r="X151" s="11"/>
      <c r="Y151" s="11"/>
      <c r="Z151" s="9" t="s">
        <v>101</v>
      </c>
      <c r="AA151" s="12">
        <v>372</v>
      </c>
      <c r="AB151" s="12">
        <v>0</v>
      </c>
      <c r="AC151" s="12">
        <v>0</v>
      </c>
      <c r="AD151" s="12">
        <v>0</v>
      </c>
      <c r="AE151" s="12">
        <v>0</v>
      </c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9" t="s">
        <v>101</v>
      </c>
      <c r="AQ151" s="25">
        <v>372</v>
      </c>
      <c r="AR151" s="25">
        <v>0</v>
      </c>
      <c r="AS151" s="25">
        <v>0</v>
      </c>
      <c r="AT151" s="25">
        <v>0</v>
      </c>
      <c r="AU151" s="25">
        <v>0</v>
      </c>
      <c r="AV151" s="25">
        <v>372</v>
      </c>
      <c r="AW151" s="12">
        <v>0</v>
      </c>
      <c r="AX151" s="12">
        <v>0</v>
      </c>
      <c r="AY151" s="12">
        <v>0</v>
      </c>
      <c r="AZ151" s="12">
        <v>0</v>
      </c>
      <c r="BA151" s="9" t="s">
        <v>101</v>
      </c>
    </row>
    <row r="152" spans="2:53" ht="54" customHeight="1" x14ac:dyDescent="0.25">
      <c r="B152" s="10" t="s">
        <v>43</v>
      </c>
      <c r="C152" s="10" t="s">
        <v>97</v>
      </c>
      <c r="D152" s="10" t="s">
        <v>111</v>
      </c>
      <c r="E152" s="10" t="s">
        <v>558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1"/>
      <c r="W152" s="11"/>
      <c r="X152" s="11"/>
      <c r="Y152" s="11"/>
      <c r="Z152" s="9" t="s">
        <v>112</v>
      </c>
      <c r="AA152" s="12">
        <v>372</v>
      </c>
      <c r="AB152" s="12">
        <v>0</v>
      </c>
      <c r="AC152" s="12">
        <v>0</v>
      </c>
      <c r="AD152" s="12">
        <v>0</v>
      </c>
      <c r="AE152" s="12">
        <v>0</v>
      </c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9" t="s">
        <v>112</v>
      </c>
      <c r="AQ152" s="25">
        <v>372</v>
      </c>
      <c r="AR152" s="25">
        <v>0</v>
      </c>
      <c r="AS152" s="25">
        <v>0</v>
      </c>
      <c r="AT152" s="25">
        <v>0</v>
      </c>
      <c r="AU152" s="25">
        <v>0</v>
      </c>
      <c r="AV152" s="25">
        <v>372</v>
      </c>
      <c r="AW152" s="12">
        <v>0</v>
      </c>
      <c r="AX152" s="12">
        <v>0</v>
      </c>
      <c r="AY152" s="12">
        <v>0</v>
      </c>
      <c r="AZ152" s="12">
        <v>0</v>
      </c>
      <c r="BA152" s="9" t="s">
        <v>112</v>
      </c>
    </row>
    <row r="153" spans="2:53" ht="36" customHeight="1" x14ac:dyDescent="0.25">
      <c r="B153" s="10" t="s">
        <v>43</v>
      </c>
      <c r="C153" s="10" t="s">
        <v>97</v>
      </c>
      <c r="D153" s="10" t="s">
        <v>111</v>
      </c>
      <c r="E153" s="10" t="s">
        <v>559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1"/>
      <c r="W153" s="11"/>
      <c r="X153" s="11"/>
      <c r="Y153" s="11"/>
      <c r="Z153" s="9" t="s">
        <v>113</v>
      </c>
      <c r="AA153" s="12">
        <v>372</v>
      </c>
      <c r="AB153" s="12">
        <v>0</v>
      </c>
      <c r="AC153" s="12">
        <v>0</v>
      </c>
      <c r="AD153" s="12">
        <v>0</v>
      </c>
      <c r="AE153" s="12">
        <v>0</v>
      </c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9" t="s">
        <v>113</v>
      </c>
      <c r="AQ153" s="25">
        <v>372</v>
      </c>
      <c r="AR153" s="25">
        <v>0</v>
      </c>
      <c r="AS153" s="25">
        <v>0</v>
      </c>
      <c r="AT153" s="25">
        <v>0</v>
      </c>
      <c r="AU153" s="25">
        <v>0</v>
      </c>
      <c r="AV153" s="25">
        <v>372</v>
      </c>
      <c r="AW153" s="12">
        <v>0</v>
      </c>
      <c r="AX153" s="12">
        <v>0</v>
      </c>
      <c r="AY153" s="12">
        <v>0</v>
      </c>
      <c r="AZ153" s="12">
        <v>0</v>
      </c>
      <c r="BA153" s="9" t="s">
        <v>113</v>
      </c>
    </row>
    <row r="154" spans="2:53" ht="68.25" customHeight="1" x14ac:dyDescent="0.25">
      <c r="B154" s="15" t="s">
        <v>43</v>
      </c>
      <c r="C154" s="15" t="s">
        <v>97</v>
      </c>
      <c r="D154" s="15" t="s">
        <v>111</v>
      </c>
      <c r="E154" s="15" t="s">
        <v>559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 t="s">
        <v>28</v>
      </c>
      <c r="U154" s="15"/>
      <c r="V154" s="16"/>
      <c r="W154" s="16"/>
      <c r="X154" s="16"/>
      <c r="Y154" s="16"/>
      <c r="Z154" s="14" t="s">
        <v>27</v>
      </c>
      <c r="AA154" s="17">
        <v>372</v>
      </c>
      <c r="AB154" s="17">
        <v>0</v>
      </c>
      <c r="AC154" s="17">
        <v>0</v>
      </c>
      <c r="AD154" s="17">
        <v>0</v>
      </c>
      <c r="AE154" s="17">
        <v>0</v>
      </c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4" t="s">
        <v>27</v>
      </c>
      <c r="AQ154" s="26">
        <v>372</v>
      </c>
      <c r="AR154" s="26">
        <v>0</v>
      </c>
      <c r="AS154" s="26">
        <v>0</v>
      </c>
      <c r="AT154" s="26">
        <v>0</v>
      </c>
      <c r="AU154" s="26">
        <v>0</v>
      </c>
      <c r="AV154" s="26">
        <v>372</v>
      </c>
      <c r="AW154" s="17">
        <v>0</v>
      </c>
      <c r="AX154" s="17">
        <v>0</v>
      </c>
      <c r="AY154" s="17">
        <v>0</v>
      </c>
      <c r="AZ154" s="17">
        <v>0</v>
      </c>
      <c r="BA154" s="14" t="s">
        <v>27</v>
      </c>
    </row>
    <row r="155" spans="2:53" ht="49.5" customHeight="1" x14ac:dyDescent="0.25">
      <c r="B155" s="10" t="s">
        <v>43</v>
      </c>
      <c r="C155" s="10" t="s">
        <v>97</v>
      </c>
      <c r="D155" s="10" t="s">
        <v>111</v>
      </c>
      <c r="E155" s="10" t="s">
        <v>560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1"/>
      <c r="W155" s="11"/>
      <c r="X155" s="11"/>
      <c r="Y155" s="11"/>
      <c r="Z155" s="9" t="s">
        <v>114</v>
      </c>
      <c r="AA155" s="12">
        <v>31.5</v>
      </c>
      <c r="AB155" s="12">
        <v>0</v>
      </c>
      <c r="AC155" s="12">
        <v>0</v>
      </c>
      <c r="AD155" s="12">
        <v>0</v>
      </c>
      <c r="AE155" s="12">
        <v>0</v>
      </c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9" t="s">
        <v>114</v>
      </c>
      <c r="AQ155" s="25">
        <v>31.5</v>
      </c>
      <c r="AR155" s="25">
        <v>0</v>
      </c>
      <c r="AS155" s="25">
        <v>0</v>
      </c>
      <c r="AT155" s="25">
        <v>0</v>
      </c>
      <c r="AU155" s="25">
        <v>0</v>
      </c>
      <c r="AV155" s="25">
        <v>31.5</v>
      </c>
      <c r="AW155" s="12">
        <v>0</v>
      </c>
      <c r="AX155" s="12">
        <v>0</v>
      </c>
      <c r="AY155" s="12">
        <v>0</v>
      </c>
      <c r="AZ155" s="12">
        <v>0</v>
      </c>
      <c r="BA155" s="9" t="s">
        <v>114</v>
      </c>
    </row>
    <row r="156" spans="2:53" ht="46.5" customHeight="1" x14ac:dyDescent="0.25">
      <c r="B156" s="10" t="s">
        <v>43</v>
      </c>
      <c r="C156" s="10" t="s">
        <v>97</v>
      </c>
      <c r="D156" s="10" t="s">
        <v>111</v>
      </c>
      <c r="E156" s="10" t="s">
        <v>561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1"/>
      <c r="W156" s="11"/>
      <c r="X156" s="11"/>
      <c r="Y156" s="11"/>
      <c r="Z156" s="9" t="s">
        <v>115</v>
      </c>
      <c r="AA156" s="12">
        <v>31.5</v>
      </c>
      <c r="AB156" s="12">
        <v>0</v>
      </c>
      <c r="AC156" s="12">
        <v>0</v>
      </c>
      <c r="AD156" s="12">
        <v>0</v>
      </c>
      <c r="AE156" s="12">
        <v>0</v>
      </c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9" t="s">
        <v>115</v>
      </c>
      <c r="AQ156" s="25">
        <v>31.5</v>
      </c>
      <c r="AR156" s="25">
        <v>0</v>
      </c>
      <c r="AS156" s="25">
        <v>0</v>
      </c>
      <c r="AT156" s="25">
        <v>0</v>
      </c>
      <c r="AU156" s="25">
        <v>0</v>
      </c>
      <c r="AV156" s="25">
        <v>31.5</v>
      </c>
      <c r="AW156" s="12">
        <v>0</v>
      </c>
      <c r="AX156" s="12">
        <v>0</v>
      </c>
      <c r="AY156" s="12">
        <v>0</v>
      </c>
      <c r="AZ156" s="12">
        <v>0</v>
      </c>
      <c r="BA156" s="9" t="s">
        <v>115</v>
      </c>
    </row>
    <row r="157" spans="2:53" ht="54" customHeight="1" x14ac:dyDescent="0.25">
      <c r="B157" s="10" t="s">
        <v>43</v>
      </c>
      <c r="C157" s="10" t="s">
        <v>97</v>
      </c>
      <c r="D157" s="10" t="s">
        <v>111</v>
      </c>
      <c r="E157" s="10" t="s">
        <v>562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1"/>
      <c r="W157" s="11"/>
      <c r="X157" s="11"/>
      <c r="Y157" s="11"/>
      <c r="Z157" s="9" t="s">
        <v>116</v>
      </c>
      <c r="AA157" s="12">
        <v>31.5</v>
      </c>
      <c r="AB157" s="12">
        <v>0</v>
      </c>
      <c r="AC157" s="12">
        <v>0</v>
      </c>
      <c r="AD157" s="12">
        <v>0</v>
      </c>
      <c r="AE157" s="12">
        <v>0</v>
      </c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9" t="s">
        <v>116</v>
      </c>
      <c r="AQ157" s="25">
        <v>31.5</v>
      </c>
      <c r="AR157" s="25">
        <v>0</v>
      </c>
      <c r="AS157" s="25">
        <v>0</v>
      </c>
      <c r="AT157" s="25">
        <v>0</v>
      </c>
      <c r="AU157" s="25">
        <v>0</v>
      </c>
      <c r="AV157" s="25">
        <v>31.5</v>
      </c>
      <c r="AW157" s="12">
        <v>0</v>
      </c>
      <c r="AX157" s="12">
        <v>0</v>
      </c>
      <c r="AY157" s="12">
        <v>0</v>
      </c>
      <c r="AZ157" s="12">
        <v>0</v>
      </c>
      <c r="BA157" s="9" t="s">
        <v>116</v>
      </c>
    </row>
    <row r="158" spans="2:53" ht="36.75" customHeight="1" x14ac:dyDescent="0.25">
      <c r="B158" s="15" t="s">
        <v>43</v>
      </c>
      <c r="C158" s="15" t="s">
        <v>97</v>
      </c>
      <c r="D158" s="15" t="s">
        <v>111</v>
      </c>
      <c r="E158" s="15" t="s">
        <v>562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 t="s">
        <v>30</v>
      </c>
      <c r="U158" s="15"/>
      <c r="V158" s="16"/>
      <c r="W158" s="16"/>
      <c r="X158" s="16"/>
      <c r="Y158" s="16"/>
      <c r="Z158" s="14" t="s">
        <v>29</v>
      </c>
      <c r="AA158" s="17">
        <v>31.5</v>
      </c>
      <c r="AB158" s="17">
        <v>0</v>
      </c>
      <c r="AC158" s="17">
        <v>0</v>
      </c>
      <c r="AD158" s="17">
        <v>0</v>
      </c>
      <c r="AE158" s="17">
        <v>0</v>
      </c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4" t="s">
        <v>29</v>
      </c>
      <c r="AQ158" s="26">
        <v>31.5</v>
      </c>
      <c r="AR158" s="26">
        <v>0</v>
      </c>
      <c r="AS158" s="26">
        <v>0</v>
      </c>
      <c r="AT158" s="26">
        <v>0</v>
      </c>
      <c r="AU158" s="26">
        <v>0</v>
      </c>
      <c r="AV158" s="26">
        <v>31.5</v>
      </c>
      <c r="AW158" s="17">
        <v>0</v>
      </c>
      <c r="AX158" s="17">
        <v>0</v>
      </c>
      <c r="AY158" s="17">
        <v>0</v>
      </c>
      <c r="AZ158" s="17">
        <v>0</v>
      </c>
      <c r="BA158" s="14" t="s">
        <v>29</v>
      </c>
    </row>
    <row r="159" spans="2:53" ht="17.100000000000001" customHeight="1" x14ac:dyDescent="0.25">
      <c r="B159" s="4" t="s">
        <v>43</v>
      </c>
      <c r="C159" s="4" t="s">
        <v>48</v>
      </c>
      <c r="D159" s="4" t="s">
        <v>21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6"/>
      <c r="W159" s="6"/>
      <c r="X159" s="6"/>
      <c r="Y159" s="6"/>
      <c r="Z159" s="5" t="s">
        <v>117</v>
      </c>
      <c r="AA159" s="7">
        <v>90799.5</v>
      </c>
      <c r="AB159" s="7">
        <v>0</v>
      </c>
      <c r="AC159" s="7">
        <v>0</v>
      </c>
      <c r="AD159" s="7">
        <v>0</v>
      </c>
      <c r="AE159" s="7">
        <v>0</v>
      </c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5" t="s">
        <v>117</v>
      </c>
      <c r="AQ159" s="24">
        <v>89841.9</v>
      </c>
      <c r="AR159" s="24">
        <v>0</v>
      </c>
      <c r="AS159" s="24">
        <v>0</v>
      </c>
      <c r="AT159" s="24">
        <v>0</v>
      </c>
      <c r="AU159" s="24">
        <v>0</v>
      </c>
      <c r="AV159" s="24">
        <v>69905.399999999994</v>
      </c>
      <c r="AW159" s="7">
        <v>0</v>
      </c>
      <c r="AX159" s="7">
        <v>0</v>
      </c>
      <c r="AY159" s="7">
        <v>0</v>
      </c>
      <c r="AZ159" s="7">
        <v>0</v>
      </c>
      <c r="BA159" s="5" t="s">
        <v>117</v>
      </c>
    </row>
    <row r="160" spans="2:53" ht="17.25" customHeight="1" x14ac:dyDescent="0.25">
      <c r="B160" s="4" t="s">
        <v>43</v>
      </c>
      <c r="C160" s="4" t="s">
        <v>48</v>
      </c>
      <c r="D160" s="4" t="s">
        <v>63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6"/>
      <c r="W160" s="6"/>
      <c r="X160" s="6"/>
      <c r="Y160" s="6"/>
      <c r="Z160" s="5" t="s">
        <v>118</v>
      </c>
      <c r="AA160" s="7">
        <v>656.2</v>
      </c>
      <c r="AB160" s="7">
        <v>0</v>
      </c>
      <c r="AC160" s="7">
        <v>0</v>
      </c>
      <c r="AD160" s="7">
        <v>0</v>
      </c>
      <c r="AE160" s="7">
        <v>0</v>
      </c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5" t="s">
        <v>118</v>
      </c>
      <c r="AQ160" s="24">
        <v>656.9</v>
      </c>
      <c r="AR160" s="24">
        <v>0</v>
      </c>
      <c r="AS160" s="24">
        <v>0</v>
      </c>
      <c r="AT160" s="24">
        <v>0</v>
      </c>
      <c r="AU160" s="24">
        <v>0</v>
      </c>
      <c r="AV160" s="24">
        <v>656.9</v>
      </c>
      <c r="AW160" s="7">
        <v>0</v>
      </c>
      <c r="AX160" s="7">
        <v>0</v>
      </c>
      <c r="AY160" s="7">
        <v>0</v>
      </c>
      <c r="AZ160" s="7">
        <v>0</v>
      </c>
      <c r="BA160" s="5" t="s">
        <v>118</v>
      </c>
    </row>
    <row r="161" spans="2:53" ht="36.75" customHeight="1" x14ac:dyDescent="0.25">
      <c r="B161" s="10" t="s">
        <v>43</v>
      </c>
      <c r="C161" s="10" t="s">
        <v>48</v>
      </c>
      <c r="D161" s="10" t="s">
        <v>63</v>
      </c>
      <c r="E161" s="10" t="s">
        <v>563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1"/>
      <c r="W161" s="11"/>
      <c r="X161" s="11"/>
      <c r="Y161" s="11"/>
      <c r="Z161" s="9" t="s">
        <v>119</v>
      </c>
      <c r="AA161" s="12">
        <v>7.1</v>
      </c>
      <c r="AB161" s="12">
        <v>0</v>
      </c>
      <c r="AC161" s="12">
        <v>0</v>
      </c>
      <c r="AD161" s="12">
        <v>0</v>
      </c>
      <c r="AE161" s="12">
        <v>0</v>
      </c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9" t="s">
        <v>119</v>
      </c>
      <c r="AQ161" s="25">
        <v>7.8</v>
      </c>
      <c r="AR161" s="25">
        <v>0</v>
      </c>
      <c r="AS161" s="25">
        <v>0</v>
      </c>
      <c r="AT161" s="25">
        <v>0</v>
      </c>
      <c r="AU161" s="25">
        <v>0</v>
      </c>
      <c r="AV161" s="25">
        <v>7.8</v>
      </c>
      <c r="AW161" s="12">
        <v>0</v>
      </c>
      <c r="AX161" s="12">
        <v>0</v>
      </c>
      <c r="AY161" s="12">
        <v>0</v>
      </c>
      <c r="AZ161" s="12">
        <v>0</v>
      </c>
      <c r="BA161" s="9" t="s">
        <v>119</v>
      </c>
    </row>
    <row r="162" spans="2:53" ht="52.5" customHeight="1" x14ac:dyDescent="0.25">
      <c r="B162" s="10" t="s">
        <v>43</v>
      </c>
      <c r="C162" s="10" t="s">
        <v>48</v>
      </c>
      <c r="D162" s="10" t="s">
        <v>63</v>
      </c>
      <c r="E162" s="10" t="s">
        <v>564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1"/>
      <c r="W162" s="11"/>
      <c r="X162" s="11"/>
      <c r="Y162" s="11"/>
      <c r="Z162" s="9" t="s">
        <v>120</v>
      </c>
      <c r="AA162" s="12">
        <v>7.1</v>
      </c>
      <c r="AB162" s="12">
        <v>0</v>
      </c>
      <c r="AC162" s="12">
        <v>0</v>
      </c>
      <c r="AD162" s="12">
        <v>0</v>
      </c>
      <c r="AE162" s="12">
        <v>0</v>
      </c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9" t="s">
        <v>120</v>
      </c>
      <c r="AQ162" s="25">
        <v>7.8</v>
      </c>
      <c r="AR162" s="25">
        <v>0</v>
      </c>
      <c r="AS162" s="25">
        <v>0</v>
      </c>
      <c r="AT162" s="25">
        <v>0</v>
      </c>
      <c r="AU162" s="25">
        <v>0</v>
      </c>
      <c r="AV162" s="25">
        <v>7.8</v>
      </c>
      <c r="AW162" s="12">
        <v>0</v>
      </c>
      <c r="AX162" s="12">
        <v>0</v>
      </c>
      <c r="AY162" s="12">
        <v>0</v>
      </c>
      <c r="AZ162" s="12">
        <v>0</v>
      </c>
      <c r="BA162" s="9" t="s">
        <v>120</v>
      </c>
    </row>
    <row r="163" spans="2:53" ht="51" customHeight="1" x14ac:dyDescent="0.25">
      <c r="B163" s="10" t="s">
        <v>43</v>
      </c>
      <c r="C163" s="10" t="s">
        <v>48</v>
      </c>
      <c r="D163" s="10" t="s">
        <v>63</v>
      </c>
      <c r="E163" s="10" t="s">
        <v>565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1"/>
      <c r="W163" s="11"/>
      <c r="X163" s="11"/>
      <c r="Y163" s="11"/>
      <c r="Z163" s="9" t="s">
        <v>121</v>
      </c>
      <c r="AA163" s="12">
        <v>7.1</v>
      </c>
      <c r="AB163" s="12">
        <v>0</v>
      </c>
      <c r="AC163" s="12">
        <v>0</v>
      </c>
      <c r="AD163" s="12">
        <v>0</v>
      </c>
      <c r="AE163" s="12">
        <v>0</v>
      </c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9" t="s">
        <v>121</v>
      </c>
      <c r="AQ163" s="25">
        <v>7.8</v>
      </c>
      <c r="AR163" s="25">
        <v>0</v>
      </c>
      <c r="AS163" s="25">
        <v>0</v>
      </c>
      <c r="AT163" s="25">
        <v>0</v>
      </c>
      <c r="AU163" s="25">
        <v>0</v>
      </c>
      <c r="AV163" s="25">
        <v>7.8</v>
      </c>
      <c r="AW163" s="12">
        <v>0</v>
      </c>
      <c r="AX163" s="12">
        <v>0</v>
      </c>
      <c r="AY163" s="12">
        <v>0</v>
      </c>
      <c r="AZ163" s="12">
        <v>0</v>
      </c>
      <c r="BA163" s="9" t="s">
        <v>121</v>
      </c>
    </row>
    <row r="164" spans="2:53" ht="45.75" customHeight="1" x14ac:dyDescent="0.25">
      <c r="B164" s="10" t="s">
        <v>43</v>
      </c>
      <c r="C164" s="10" t="s">
        <v>48</v>
      </c>
      <c r="D164" s="10" t="s">
        <v>63</v>
      </c>
      <c r="E164" s="10" t="s">
        <v>566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1"/>
      <c r="W164" s="11"/>
      <c r="X164" s="11"/>
      <c r="Y164" s="11"/>
      <c r="Z164" s="9" t="s">
        <v>122</v>
      </c>
      <c r="AA164" s="12">
        <v>7.1</v>
      </c>
      <c r="AB164" s="12">
        <v>0</v>
      </c>
      <c r="AC164" s="12">
        <v>0</v>
      </c>
      <c r="AD164" s="12">
        <v>0</v>
      </c>
      <c r="AE164" s="12">
        <v>0</v>
      </c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9" t="s">
        <v>122</v>
      </c>
      <c r="AQ164" s="25">
        <v>7.8</v>
      </c>
      <c r="AR164" s="25">
        <v>0</v>
      </c>
      <c r="AS164" s="25">
        <v>0</v>
      </c>
      <c r="AT164" s="25">
        <v>0</v>
      </c>
      <c r="AU164" s="25">
        <v>0</v>
      </c>
      <c r="AV164" s="25">
        <v>7.8</v>
      </c>
      <c r="AW164" s="12">
        <v>0</v>
      </c>
      <c r="AX164" s="12">
        <v>0</v>
      </c>
      <c r="AY164" s="12">
        <v>0</v>
      </c>
      <c r="AZ164" s="12">
        <v>0</v>
      </c>
      <c r="BA164" s="9" t="s">
        <v>122</v>
      </c>
    </row>
    <row r="165" spans="2:53" ht="36.75" customHeight="1" x14ac:dyDescent="0.25">
      <c r="B165" s="15" t="s">
        <v>43</v>
      </c>
      <c r="C165" s="15" t="s">
        <v>48</v>
      </c>
      <c r="D165" s="15" t="s">
        <v>63</v>
      </c>
      <c r="E165" s="15" t="s">
        <v>566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 t="s">
        <v>30</v>
      </c>
      <c r="U165" s="15"/>
      <c r="V165" s="16"/>
      <c r="W165" s="16"/>
      <c r="X165" s="16"/>
      <c r="Y165" s="16"/>
      <c r="Z165" s="14" t="s">
        <v>29</v>
      </c>
      <c r="AA165" s="17">
        <v>7.1</v>
      </c>
      <c r="AB165" s="17">
        <v>0</v>
      </c>
      <c r="AC165" s="17">
        <v>0</v>
      </c>
      <c r="AD165" s="17">
        <v>0</v>
      </c>
      <c r="AE165" s="17">
        <v>0</v>
      </c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4" t="s">
        <v>29</v>
      </c>
      <c r="AQ165" s="26">
        <v>7.8</v>
      </c>
      <c r="AR165" s="26">
        <v>0</v>
      </c>
      <c r="AS165" s="26">
        <v>0</v>
      </c>
      <c r="AT165" s="26">
        <v>0</v>
      </c>
      <c r="AU165" s="26">
        <v>0</v>
      </c>
      <c r="AV165" s="26">
        <v>7.8</v>
      </c>
      <c r="AW165" s="17">
        <v>0</v>
      </c>
      <c r="AX165" s="17">
        <v>0</v>
      </c>
      <c r="AY165" s="17">
        <v>0</v>
      </c>
      <c r="AZ165" s="17">
        <v>0</v>
      </c>
      <c r="BA165" s="14" t="s">
        <v>29</v>
      </c>
    </row>
    <row r="166" spans="2:53" ht="23.25" customHeight="1" x14ac:dyDescent="0.25">
      <c r="B166" s="10" t="s">
        <v>43</v>
      </c>
      <c r="C166" s="10" t="s">
        <v>48</v>
      </c>
      <c r="D166" s="10" t="s">
        <v>63</v>
      </c>
      <c r="E166" s="10" t="s">
        <v>504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1"/>
      <c r="W166" s="11"/>
      <c r="X166" s="11"/>
      <c r="Y166" s="11"/>
      <c r="Z166" s="9" t="s">
        <v>24</v>
      </c>
      <c r="AA166" s="12">
        <v>649.1</v>
      </c>
      <c r="AB166" s="12">
        <v>0</v>
      </c>
      <c r="AC166" s="12">
        <v>0</v>
      </c>
      <c r="AD166" s="12">
        <v>0</v>
      </c>
      <c r="AE166" s="12">
        <v>0</v>
      </c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9" t="s">
        <v>24</v>
      </c>
      <c r="AQ166" s="25">
        <v>649.1</v>
      </c>
      <c r="AR166" s="25">
        <v>0</v>
      </c>
      <c r="AS166" s="25">
        <v>0</v>
      </c>
      <c r="AT166" s="25">
        <v>0</v>
      </c>
      <c r="AU166" s="25">
        <v>0</v>
      </c>
      <c r="AV166" s="25">
        <v>649.1</v>
      </c>
      <c r="AW166" s="12">
        <v>0</v>
      </c>
      <c r="AX166" s="12">
        <v>0</v>
      </c>
      <c r="AY166" s="12">
        <v>0</v>
      </c>
      <c r="AZ166" s="12">
        <v>0</v>
      </c>
      <c r="BA166" s="9" t="s">
        <v>24</v>
      </c>
    </row>
    <row r="167" spans="2:53" ht="43.5" customHeight="1" x14ac:dyDescent="0.25">
      <c r="B167" s="10" t="s">
        <v>43</v>
      </c>
      <c r="C167" s="10" t="s">
        <v>48</v>
      </c>
      <c r="D167" s="10" t="s">
        <v>63</v>
      </c>
      <c r="E167" s="10" t="s">
        <v>567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1"/>
      <c r="W167" s="11"/>
      <c r="X167" s="11"/>
      <c r="Y167" s="11"/>
      <c r="Z167" s="9" t="s">
        <v>123</v>
      </c>
      <c r="AA167" s="12">
        <v>649.1</v>
      </c>
      <c r="AB167" s="12">
        <v>0</v>
      </c>
      <c r="AC167" s="12">
        <v>0</v>
      </c>
      <c r="AD167" s="12">
        <v>0</v>
      </c>
      <c r="AE167" s="12">
        <v>0</v>
      </c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9" t="s">
        <v>123</v>
      </c>
      <c r="AQ167" s="25">
        <v>649.1</v>
      </c>
      <c r="AR167" s="25">
        <v>0</v>
      </c>
      <c r="AS167" s="25">
        <v>0</v>
      </c>
      <c r="AT167" s="25">
        <v>0</v>
      </c>
      <c r="AU167" s="25">
        <v>0</v>
      </c>
      <c r="AV167" s="25">
        <v>649.1</v>
      </c>
      <c r="AW167" s="12">
        <v>0</v>
      </c>
      <c r="AX167" s="12">
        <v>0</v>
      </c>
      <c r="AY167" s="12">
        <v>0</v>
      </c>
      <c r="AZ167" s="12">
        <v>0</v>
      </c>
      <c r="BA167" s="9" t="s">
        <v>123</v>
      </c>
    </row>
    <row r="168" spans="2:53" ht="35.25" customHeight="1" x14ac:dyDescent="0.25">
      <c r="B168" s="10" t="s">
        <v>43</v>
      </c>
      <c r="C168" s="10" t="s">
        <v>48</v>
      </c>
      <c r="D168" s="10" t="s">
        <v>63</v>
      </c>
      <c r="E168" s="10" t="s">
        <v>568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1"/>
      <c r="W168" s="11"/>
      <c r="X168" s="11"/>
      <c r="Y168" s="11"/>
      <c r="Z168" s="9" t="s">
        <v>124</v>
      </c>
      <c r="AA168" s="12">
        <v>649.1</v>
      </c>
      <c r="AB168" s="12">
        <v>0</v>
      </c>
      <c r="AC168" s="12">
        <v>0</v>
      </c>
      <c r="AD168" s="12">
        <v>0</v>
      </c>
      <c r="AE168" s="12">
        <v>0</v>
      </c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9" t="s">
        <v>124</v>
      </c>
      <c r="AQ168" s="25">
        <v>649.1</v>
      </c>
      <c r="AR168" s="25">
        <v>0</v>
      </c>
      <c r="AS168" s="25">
        <v>0</v>
      </c>
      <c r="AT168" s="25">
        <v>0</v>
      </c>
      <c r="AU168" s="25">
        <v>0</v>
      </c>
      <c r="AV168" s="25">
        <v>649.1</v>
      </c>
      <c r="AW168" s="12">
        <v>0</v>
      </c>
      <c r="AX168" s="12">
        <v>0</v>
      </c>
      <c r="AY168" s="12">
        <v>0</v>
      </c>
      <c r="AZ168" s="12">
        <v>0</v>
      </c>
      <c r="BA168" s="9" t="s">
        <v>124</v>
      </c>
    </row>
    <row r="169" spans="2:53" ht="36.75" customHeight="1" x14ac:dyDescent="0.25">
      <c r="B169" s="15" t="s">
        <v>43</v>
      </c>
      <c r="C169" s="15" t="s">
        <v>48</v>
      </c>
      <c r="D169" s="15" t="s">
        <v>63</v>
      </c>
      <c r="E169" s="15" t="s">
        <v>568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 t="s">
        <v>30</v>
      </c>
      <c r="U169" s="15"/>
      <c r="V169" s="16"/>
      <c r="W169" s="16"/>
      <c r="X169" s="16"/>
      <c r="Y169" s="16"/>
      <c r="Z169" s="14" t="s">
        <v>29</v>
      </c>
      <c r="AA169" s="17">
        <v>649.1</v>
      </c>
      <c r="AB169" s="17">
        <v>0</v>
      </c>
      <c r="AC169" s="17">
        <v>0</v>
      </c>
      <c r="AD169" s="17">
        <v>0</v>
      </c>
      <c r="AE169" s="17">
        <v>0</v>
      </c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4" t="s">
        <v>29</v>
      </c>
      <c r="AQ169" s="26">
        <v>649.1</v>
      </c>
      <c r="AR169" s="26">
        <v>0</v>
      </c>
      <c r="AS169" s="26">
        <v>0</v>
      </c>
      <c r="AT169" s="26">
        <v>0</v>
      </c>
      <c r="AU169" s="26">
        <v>0</v>
      </c>
      <c r="AV169" s="26">
        <v>649.1</v>
      </c>
      <c r="AW169" s="17">
        <v>0</v>
      </c>
      <c r="AX169" s="17">
        <v>0</v>
      </c>
      <c r="AY169" s="17">
        <v>0</v>
      </c>
      <c r="AZ169" s="17">
        <v>0</v>
      </c>
      <c r="BA169" s="14" t="s">
        <v>29</v>
      </c>
    </row>
    <row r="170" spans="2:53" ht="17.100000000000001" customHeight="1" x14ac:dyDescent="0.25">
      <c r="B170" s="4" t="s">
        <v>43</v>
      </c>
      <c r="C170" s="4" t="s">
        <v>48</v>
      </c>
      <c r="D170" s="4" t="s">
        <v>126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6"/>
      <c r="W170" s="6"/>
      <c r="X170" s="6"/>
      <c r="Y170" s="6"/>
      <c r="Z170" s="5" t="s">
        <v>125</v>
      </c>
      <c r="AA170" s="7">
        <v>467</v>
      </c>
      <c r="AB170" s="7">
        <v>0</v>
      </c>
      <c r="AC170" s="7">
        <v>0</v>
      </c>
      <c r="AD170" s="7">
        <v>0</v>
      </c>
      <c r="AE170" s="7">
        <v>0</v>
      </c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5" t="s">
        <v>125</v>
      </c>
      <c r="AQ170" s="24">
        <v>188</v>
      </c>
      <c r="AR170" s="24">
        <v>0</v>
      </c>
      <c r="AS170" s="24">
        <v>0</v>
      </c>
      <c r="AT170" s="24">
        <v>0</v>
      </c>
      <c r="AU170" s="24">
        <v>0</v>
      </c>
      <c r="AV170" s="24">
        <v>188</v>
      </c>
      <c r="AW170" s="7">
        <v>0</v>
      </c>
      <c r="AX170" s="7">
        <v>0</v>
      </c>
      <c r="AY170" s="7">
        <v>0</v>
      </c>
      <c r="AZ170" s="7">
        <v>0</v>
      </c>
      <c r="BA170" s="5" t="s">
        <v>125</v>
      </c>
    </row>
    <row r="171" spans="2:53" ht="43.5" customHeight="1" x14ac:dyDescent="0.25">
      <c r="B171" s="10" t="s">
        <v>43</v>
      </c>
      <c r="C171" s="10" t="s">
        <v>48</v>
      </c>
      <c r="D171" s="10" t="s">
        <v>126</v>
      </c>
      <c r="E171" s="10" t="s">
        <v>563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1"/>
      <c r="W171" s="11"/>
      <c r="X171" s="11"/>
      <c r="Y171" s="11"/>
      <c r="Z171" s="9" t="s">
        <v>119</v>
      </c>
      <c r="AA171" s="12">
        <v>467</v>
      </c>
      <c r="AB171" s="12">
        <v>0</v>
      </c>
      <c r="AC171" s="12">
        <v>0</v>
      </c>
      <c r="AD171" s="12">
        <v>0</v>
      </c>
      <c r="AE171" s="12">
        <v>0</v>
      </c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9" t="s">
        <v>119</v>
      </c>
      <c r="AQ171" s="25">
        <v>188</v>
      </c>
      <c r="AR171" s="25">
        <v>0</v>
      </c>
      <c r="AS171" s="25">
        <v>0</v>
      </c>
      <c r="AT171" s="25">
        <v>0</v>
      </c>
      <c r="AU171" s="25">
        <v>0</v>
      </c>
      <c r="AV171" s="25">
        <v>188</v>
      </c>
      <c r="AW171" s="12">
        <v>0</v>
      </c>
      <c r="AX171" s="12">
        <v>0</v>
      </c>
      <c r="AY171" s="12">
        <v>0</v>
      </c>
      <c r="AZ171" s="12">
        <v>0</v>
      </c>
      <c r="BA171" s="9" t="s">
        <v>119</v>
      </c>
    </row>
    <row r="172" spans="2:53" ht="72" customHeight="1" x14ac:dyDescent="0.25">
      <c r="B172" s="10" t="s">
        <v>43</v>
      </c>
      <c r="C172" s="10" t="s">
        <v>48</v>
      </c>
      <c r="D172" s="10" t="s">
        <v>126</v>
      </c>
      <c r="E172" s="10" t="s">
        <v>569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1"/>
      <c r="W172" s="11"/>
      <c r="X172" s="11"/>
      <c r="Y172" s="11"/>
      <c r="Z172" s="9" t="s">
        <v>127</v>
      </c>
      <c r="AA172" s="12">
        <v>467</v>
      </c>
      <c r="AB172" s="12">
        <v>0</v>
      </c>
      <c r="AC172" s="12">
        <v>0</v>
      </c>
      <c r="AD172" s="12">
        <v>0</v>
      </c>
      <c r="AE172" s="12">
        <v>0</v>
      </c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9" t="s">
        <v>127</v>
      </c>
      <c r="AQ172" s="25">
        <v>188</v>
      </c>
      <c r="AR172" s="25">
        <v>0</v>
      </c>
      <c r="AS172" s="25">
        <v>0</v>
      </c>
      <c r="AT172" s="25">
        <v>0</v>
      </c>
      <c r="AU172" s="25">
        <v>0</v>
      </c>
      <c r="AV172" s="25">
        <v>188</v>
      </c>
      <c r="AW172" s="12">
        <v>0</v>
      </c>
      <c r="AX172" s="12">
        <v>0</v>
      </c>
      <c r="AY172" s="12">
        <v>0</v>
      </c>
      <c r="AZ172" s="12">
        <v>0</v>
      </c>
      <c r="BA172" s="9" t="s">
        <v>127</v>
      </c>
    </row>
    <row r="173" spans="2:53" ht="83.25" customHeight="1" x14ac:dyDescent="0.25">
      <c r="B173" s="10" t="s">
        <v>43</v>
      </c>
      <c r="C173" s="10" t="s">
        <v>48</v>
      </c>
      <c r="D173" s="10" t="s">
        <v>126</v>
      </c>
      <c r="E173" s="10" t="s">
        <v>570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1"/>
      <c r="W173" s="11"/>
      <c r="X173" s="11"/>
      <c r="Y173" s="11"/>
      <c r="Z173" s="9" t="s">
        <v>128</v>
      </c>
      <c r="AA173" s="12">
        <v>467</v>
      </c>
      <c r="AB173" s="12">
        <v>0</v>
      </c>
      <c r="AC173" s="12">
        <v>0</v>
      </c>
      <c r="AD173" s="12">
        <v>0</v>
      </c>
      <c r="AE173" s="12">
        <v>0</v>
      </c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9" t="s">
        <v>128</v>
      </c>
      <c r="AQ173" s="25">
        <v>188</v>
      </c>
      <c r="AR173" s="25">
        <v>0</v>
      </c>
      <c r="AS173" s="25">
        <v>0</v>
      </c>
      <c r="AT173" s="25">
        <v>0</v>
      </c>
      <c r="AU173" s="25">
        <v>0</v>
      </c>
      <c r="AV173" s="25">
        <v>188</v>
      </c>
      <c r="AW173" s="12">
        <v>0</v>
      </c>
      <c r="AX173" s="12">
        <v>0</v>
      </c>
      <c r="AY173" s="12">
        <v>0</v>
      </c>
      <c r="AZ173" s="12">
        <v>0</v>
      </c>
      <c r="BA173" s="9" t="s">
        <v>128</v>
      </c>
    </row>
    <row r="174" spans="2:53" ht="58.5" customHeight="1" x14ac:dyDescent="0.25">
      <c r="B174" s="10" t="s">
        <v>43</v>
      </c>
      <c r="C174" s="10" t="s">
        <v>48</v>
      </c>
      <c r="D174" s="10" t="s">
        <v>126</v>
      </c>
      <c r="E174" s="10" t="s">
        <v>571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1"/>
      <c r="W174" s="11"/>
      <c r="X174" s="11"/>
      <c r="Y174" s="11"/>
      <c r="Z174" s="9" t="s">
        <v>130</v>
      </c>
      <c r="AA174" s="12">
        <v>188</v>
      </c>
      <c r="AB174" s="12">
        <v>0</v>
      </c>
      <c r="AC174" s="12">
        <v>0</v>
      </c>
      <c r="AD174" s="12">
        <v>0</v>
      </c>
      <c r="AE174" s="12">
        <v>0</v>
      </c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9" t="s">
        <v>130</v>
      </c>
      <c r="AQ174" s="25">
        <v>188</v>
      </c>
      <c r="AR174" s="25">
        <v>0</v>
      </c>
      <c r="AS174" s="25">
        <v>0</v>
      </c>
      <c r="AT174" s="25">
        <v>0</v>
      </c>
      <c r="AU174" s="25">
        <v>0</v>
      </c>
      <c r="AV174" s="25">
        <v>188</v>
      </c>
      <c r="AW174" s="12">
        <v>0</v>
      </c>
      <c r="AX174" s="12">
        <v>0</v>
      </c>
      <c r="AY174" s="12">
        <v>0</v>
      </c>
      <c r="AZ174" s="12">
        <v>0</v>
      </c>
      <c r="BA174" s="9" t="s">
        <v>130</v>
      </c>
    </row>
    <row r="175" spans="2:53" ht="39.75" customHeight="1" x14ac:dyDescent="0.25">
      <c r="B175" s="15" t="s">
        <v>43</v>
      </c>
      <c r="C175" s="15" t="s">
        <v>48</v>
      </c>
      <c r="D175" s="15" t="s">
        <v>126</v>
      </c>
      <c r="E175" s="15" t="s">
        <v>571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 t="s">
        <v>30</v>
      </c>
      <c r="U175" s="15"/>
      <c r="V175" s="16"/>
      <c r="W175" s="16"/>
      <c r="X175" s="16"/>
      <c r="Y175" s="16"/>
      <c r="Z175" s="14" t="s">
        <v>29</v>
      </c>
      <c r="AA175" s="17">
        <v>188</v>
      </c>
      <c r="AB175" s="17">
        <v>0</v>
      </c>
      <c r="AC175" s="17">
        <v>0</v>
      </c>
      <c r="AD175" s="17">
        <v>0</v>
      </c>
      <c r="AE175" s="17">
        <v>0</v>
      </c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4" t="s">
        <v>29</v>
      </c>
      <c r="AQ175" s="26">
        <v>188</v>
      </c>
      <c r="AR175" s="26">
        <v>0</v>
      </c>
      <c r="AS175" s="26">
        <v>0</v>
      </c>
      <c r="AT175" s="26">
        <v>0</v>
      </c>
      <c r="AU175" s="26">
        <v>0</v>
      </c>
      <c r="AV175" s="26">
        <v>188</v>
      </c>
      <c r="AW175" s="17">
        <v>0</v>
      </c>
      <c r="AX175" s="17">
        <v>0</v>
      </c>
      <c r="AY175" s="17">
        <v>0</v>
      </c>
      <c r="AZ175" s="17">
        <v>0</v>
      </c>
      <c r="BA175" s="14" t="s">
        <v>29</v>
      </c>
    </row>
    <row r="176" spans="2:53" ht="17.100000000000001" customHeight="1" x14ac:dyDescent="0.25">
      <c r="B176" s="4" t="s">
        <v>43</v>
      </c>
      <c r="C176" s="4" t="s">
        <v>48</v>
      </c>
      <c r="D176" s="4" t="s">
        <v>132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6"/>
      <c r="W176" s="6"/>
      <c r="X176" s="6"/>
      <c r="Y176" s="6"/>
      <c r="Z176" s="5" t="s">
        <v>131</v>
      </c>
      <c r="AA176" s="7">
        <v>9675.5</v>
      </c>
      <c r="AB176" s="7">
        <v>0</v>
      </c>
      <c r="AC176" s="7">
        <v>0</v>
      </c>
      <c r="AD176" s="7">
        <v>0</v>
      </c>
      <c r="AE176" s="7">
        <v>0</v>
      </c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5" t="s">
        <v>131</v>
      </c>
      <c r="AQ176" s="24">
        <v>9675.5</v>
      </c>
      <c r="AR176" s="24">
        <v>0</v>
      </c>
      <c r="AS176" s="24">
        <v>0</v>
      </c>
      <c r="AT176" s="24">
        <v>0</v>
      </c>
      <c r="AU176" s="24">
        <v>0</v>
      </c>
      <c r="AV176" s="24">
        <v>9675.5</v>
      </c>
      <c r="AW176" s="7">
        <v>0</v>
      </c>
      <c r="AX176" s="7">
        <v>0</v>
      </c>
      <c r="AY176" s="7">
        <v>0</v>
      </c>
      <c r="AZ176" s="7">
        <v>0</v>
      </c>
      <c r="BA176" s="5" t="s">
        <v>131</v>
      </c>
    </row>
    <row r="177" spans="2:53" ht="51.75" customHeight="1" x14ac:dyDescent="0.25">
      <c r="B177" s="10" t="s">
        <v>43</v>
      </c>
      <c r="C177" s="10" t="s">
        <v>48</v>
      </c>
      <c r="D177" s="10" t="s">
        <v>132</v>
      </c>
      <c r="E177" s="10" t="s">
        <v>572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1"/>
      <c r="W177" s="11"/>
      <c r="X177" s="11"/>
      <c r="Y177" s="11"/>
      <c r="Z177" s="9" t="s">
        <v>133</v>
      </c>
      <c r="AA177" s="12">
        <v>9675.5</v>
      </c>
      <c r="AB177" s="12">
        <v>0</v>
      </c>
      <c r="AC177" s="12">
        <v>0</v>
      </c>
      <c r="AD177" s="12">
        <v>0</v>
      </c>
      <c r="AE177" s="12">
        <v>0</v>
      </c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9" t="s">
        <v>133</v>
      </c>
      <c r="AQ177" s="25">
        <v>9675.5</v>
      </c>
      <c r="AR177" s="25">
        <v>0</v>
      </c>
      <c r="AS177" s="25">
        <v>0</v>
      </c>
      <c r="AT177" s="25">
        <v>0</v>
      </c>
      <c r="AU177" s="25">
        <v>0</v>
      </c>
      <c r="AV177" s="25">
        <v>9675.5</v>
      </c>
      <c r="AW177" s="12">
        <v>0</v>
      </c>
      <c r="AX177" s="12">
        <v>0</v>
      </c>
      <c r="AY177" s="12">
        <v>0</v>
      </c>
      <c r="AZ177" s="12">
        <v>0</v>
      </c>
      <c r="BA177" s="9" t="s">
        <v>133</v>
      </c>
    </row>
    <row r="178" spans="2:53" ht="37.5" customHeight="1" x14ac:dyDescent="0.25">
      <c r="B178" s="10" t="s">
        <v>43</v>
      </c>
      <c r="C178" s="10" t="s">
        <v>48</v>
      </c>
      <c r="D178" s="10" t="s">
        <v>132</v>
      </c>
      <c r="E178" s="10" t="s">
        <v>573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1"/>
      <c r="W178" s="11"/>
      <c r="X178" s="11"/>
      <c r="Y178" s="11"/>
      <c r="Z178" s="9" t="s">
        <v>134</v>
      </c>
      <c r="AA178" s="12">
        <v>9675.5</v>
      </c>
      <c r="AB178" s="12">
        <v>0</v>
      </c>
      <c r="AC178" s="12">
        <v>0</v>
      </c>
      <c r="AD178" s="12">
        <v>0</v>
      </c>
      <c r="AE178" s="12">
        <v>0</v>
      </c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9" t="s">
        <v>134</v>
      </c>
      <c r="AQ178" s="25">
        <v>9675.5</v>
      </c>
      <c r="AR178" s="25">
        <v>0</v>
      </c>
      <c r="AS178" s="25">
        <v>0</v>
      </c>
      <c r="AT178" s="25">
        <v>0</v>
      </c>
      <c r="AU178" s="25">
        <v>0</v>
      </c>
      <c r="AV178" s="25">
        <v>9675.5</v>
      </c>
      <c r="AW178" s="12">
        <v>0</v>
      </c>
      <c r="AX178" s="12">
        <v>0</v>
      </c>
      <c r="AY178" s="12">
        <v>0</v>
      </c>
      <c r="AZ178" s="12">
        <v>0</v>
      </c>
      <c r="BA178" s="9" t="s">
        <v>134</v>
      </c>
    </row>
    <row r="179" spans="2:53" ht="52.5" customHeight="1" x14ac:dyDescent="0.25">
      <c r="B179" s="10" t="s">
        <v>43</v>
      </c>
      <c r="C179" s="10" t="s">
        <v>48</v>
      </c>
      <c r="D179" s="10" t="s">
        <v>132</v>
      </c>
      <c r="E179" s="10" t="s">
        <v>574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1"/>
      <c r="W179" s="11"/>
      <c r="X179" s="11"/>
      <c r="Y179" s="11"/>
      <c r="Z179" s="9" t="s">
        <v>135</v>
      </c>
      <c r="AA179" s="12">
        <v>9675.5</v>
      </c>
      <c r="AB179" s="12">
        <v>0</v>
      </c>
      <c r="AC179" s="12">
        <v>0</v>
      </c>
      <c r="AD179" s="12">
        <v>0</v>
      </c>
      <c r="AE179" s="12">
        <v>0</v>
      </c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9" t="s">
        <v>135</v>
      </c>
      <c r="AQ179" s="25">
        <v>9675.5</v>
      </c>
      <c r="AR179" s="25">
        <v>0</v>
      </c>
      <c r="AS179" s="25">
        <v>0</v>
      </c>
      <c r="AT179" s="25">
        <v>0</v>
      </c>
      <c r="AU179" s="25">
        <v>0</v>
      </c>
      <c r="AV179" s="25">
        <v>9675.5</v>
      </c>
      <c r="AW179" s="12">
        <v>0</v>
      </c>
      <c r="AX179" s="12">
        <v>0</v>
      </c>
      <c r="AY179" s="12">
        <v>0</v>
      </c>
      <c r="AZ179" s="12">
        <v>0</v>
      </c>
      <c r="BA179" s="9" t="s">
        <v>135</v>
      </c>
    </row>
    <row r="180" spans="2:53" ht="39.75" customHeight="1" x14ac:dyDescent="0.25">
      <c r="B180" s="15" t="s">
        <v>43</v>
      </c>
      <c r="C180" s="15" t="s">
        <v>48</v>
      </c>
      <c r="D180" s="15" t="s">
        <v>132</v>
      </c>
      <c r="E180" s="15" t="s">
        <v>574</v>
      </c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 t="s">
        <v>30</v>
      </c>
      <c r="U180" s="15"/>
      <c r="V180" s="16"/>
      <c r="W180" s="16"/>
      <c r="X180" s="16"/>
      <c r="Y180" s="16"/>
      <c r="Z180" s="14" t="s">
        <v>29</v>
      </c>
      <c r="AA180" s="17">
        <v>9675.5</v>
      </c>
      <c r="AB180" s="17">
        <v>0</v>
      </c>
      <c r="AC180" s="17">
        <v>0</v>
      </c>
      <c r="AD180" s="17">
        <v>0</v>
      </c>
      <c r="AE180" s="17">
        <v>0</v>
      </c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4" t="s">
        <v>29</v>
      </c>
      <c r="AQ180" s="26">
        <v>9675.5</v>
      </c>
      <c r="AR180" s="26">
        <v>0</v>
      </c>
      <c r="AS180" s="26">
        <v>0</v>
      </c>
      <c r="AT180" s="26">
        <v>0</v>
      </c>
      <c r="AU180" s="26">
        <v>0</v>
      </c>
      <c r="AV180" s="26">
        <v>9675.5</v>
      </c>
      <c r="AW180" s="17">
        <v>0</v>
      </c>
      <c r="AX180" s="17">
        <v>0</v>
      </c>
      <c r="AY180" s="17">
        <v>0</v>
      </c>
      <c r="AZ180" s="17">
        <v>0</v>
      </c>
      <c r="BA180" s="14" t="s">
        <v>29</v>
      </c>
    </row>
    <row r="181" spans="2:53" ht="34.15" customHeight="1" x14ac:dyDescent="0.25">
      <c r="B181" s="4" t="s">
        <v>43</v>
      </c>
      <c r="C181" s="4" t="s">
        <v>48</v>
      </c>
      <c r="D181" s="4" t="s">
        <v>99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6"/>
      <c r="W181" s="6"/>
      <c r="X181" s="6"/>
      <c r="Y181" s="6"/>
      <c r="Z181" s="5" t="s">
        <v>136</v>
      </c>
      <c r="AA181" s="7">
        <v>79330.8</v>
      </c>
      <c r="AB181" s="7">
        <v>0</v>
      </c>
      <c r="AC181" s="7">
        <v>0</v>
      </c>
      <c r="AD181" s="7">
        <v>0</v>
      </c>
      <c r="AE181" s="7">
        <v>0</v>
      </c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5" t="s">
        <v>136</v>
      </c>
      <c r="AQ181" s="24">
        <v>78605.3</v>
      </c>
      <c r="AR181" s="24">
        <v>0</v>
      </c>
      <c r="AS181" s="24">
        <v>0</v>
      </c>
      <c r="AT181" s="24">
        <v>0</v>
      </c>
      <c r="AU181" s="24">
        <v>0</v>
      </c>
      <c r="AV181" s="24">
        <v>58715</v>
      </c>
      <c r="AW181" s="7">
        <v>0</v>
      </c>
      <c r="AX181" s="7">
        <v>0</v>
      </c>
      <c r="AY181" s="7">
        <v>0</v>
      </c>
      <c r="AZ181" s="7">
        <v>0</v>
      </c>
      <c r="BA181" s="5" t="s">
        <v>136</v>
      </c>
    </row>
    <row r="182" spans="2:53" ht="56.25" customHeight="1" x14ac:dyDescent="0.25">
      <c r="B182" s="10" t="s">
        <v>43</v>
      </c>
      <c r="C182" s="10" t="s">
        <v>48</v>
      </c>
      <c r="D182" s="10" t="s">
        <v>99</v>
      </c>
      <c r="E182" s="10" t="s">
        <v>575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1"/>
      <c r="W182" s="11"/>
      <c r="X182" s="11"/>
      <c r="Y182" s="11"/>
      <c r="Z182" s="9" t="s">
        <v>137</v>
      </c>
      <c r="AA182" s="12">
        <v>79330.8</v>
      </c>
      <c r="AB182" s="12">
        <v>0</v>
      </c>
      <c r="AC182" s="12">
        <v>0</v>
      </c>
      <c r="AD182" s="12">
        <v>0</v>
      </c>
      <c r="AE182" s="12">
        <v>0</v>
      </c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9" t="s">
        <v>137</v>
      </c>
      <c r="AQ182" s="25">
        <v>78605.3</v>
      </c>
      <c r="AR182" s="25">
        <v>0</v>
      </c>
      <c r="AS182" s="25">
        <v>0</v>
      </c>
      <c r="AT182" s="25">
        <v>0</v>
      </c>
      <c r="AU182" s="25">
        <v>0</v>
      </c>
      <c r="AV182" s="25">
        <v>58715</v>
      </c>
      <c r="AW182" s="12">
        <v>0</v>
      </c>
      <c r="AX182" s="12">
        <v>0</v>
      </c>
      <c r="AY182" s="12">
        <v>0</v>
      </c>
      <c r="AZ182" s="12">
        <v>0</v>
      </c>
      <c r="BA182" s="9" t="s">
        <v>137</v>
      </c>
    </row>
    <row r="183" spans="2:53" ht="42.75" customHeight="1" x14ac:dyDescent="0.25">
      <c r="B183" s="10" t="s">
        <v>43</v>
      </c>
      <c r="C183" s="10" t="s">
        <v>48</v>
      </c>
      <c r="D183" s="10" t="s">
        <v>99</v>
      </c>
      <c r="E183" s="10" t="s">
        <v>576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1"/>
      <c r="W183" s="11"/>
      <c r="X183" s="11"/>
      <c r="Y183" s="11"/>
      <c r="Z183" s="9" t="s">
        <v>138</v>
      </c>
      <c r="AA183" s="12">
        <v>79330.8</v>
      </c>
      <c r="AB183" s="12">
        <v>0</v>
      </c>
      <c r="AC183" s="12">
        <v>0</v>
      </c>
      <c r="AD183" s="12">
        <v>0</v>
      </c>
      <c r="AE183" s="12">
        <v>0</v>
      </c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9" t="s">
        <v>138</v>
      </c>
      <c r="AQ183" s="25">
        <v>78605.3</v>
      </c>
      <c r="AR183" s="25">
        <v>0</v>
      </c>
      <c r="AS183" s="25">
        <v>0</v>
      </c>
      <c r="AT183" s="25">
        <v>0</v>
      </c>
      <c r="AU183" s="25">
        <v>0</v>
      </c>
      <c r="AV183" s="25">
        <v>58715</v>
      </c>
      <c r="AW183" s="12">
        <v>0</v>
      </c>
      <c r="AX183" s="12">
        <v>0</v>
      </c>
      <c r="AY183" s="12">
        <v>0</v>
      </c>
      <c r="AZ183" s="12">
        <v>0</v>
      </c>
      <c r="BA183" s="9" t="s">
        <v>138</v>
      </c>
    </row>
    <row r="184" spans="2:53" ht="44.25" customHeight="1" x14ac:dyDescent="0.25">
      <c r="B184" s="10" t="s">
        <v>43</v>
      </c>
      <c r="C184" s="10" t="s">
        <v>48</v>
      </c>
      <c r="D184" s="10" t="s">
        <v>99</v>
      </c>
      <c r="E184" s="10" t="s">
        <v>577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1"/>
      <c r="W184" s="11"/>
      <c r="X184" s="11"/>
      <c r="Y184" s="11"/>
      <c r="Z184" s="9" t="s">
        <v>139</v>
      </c>
      <c r="AA184" s="12">
        <v>79330.8</v>
      </c>
      <c r="AB184" s="12">
        <v>0</v>
      </c>
      <c r="AC184" s="12">
        <v>0</v>
      </c>
      <c r="AD184" s="12">
        <v>0</v>
      </c>
      <c r="AE184" s="12">
        <v>0</v>
      </c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9" t="s">
        <v>139</v>
      </c>
      <c r="AQ184" s="25">
        <v>78605.3</v>
      </c>
      <c r="AR184" s="25">
        <v>0</v>
      </c>
      <c r="AS184" s="25">
        <v>0</v>
      </c>
      <c r="AT184" s="25">
        <v>0</v>
      </c>
      <c r="AU184" s="25">
        <v>0</v>
      </c>
      <c r="AV184" s="25">
        <v>58715</v>
      </c>
      <c r="AW184" s="12">
        <v>0</v>
      </c>
      <c r="AX184" s="12">
        <v>0</v>
      </c>
      <c r="AY184" s="12">
        <v>0</v>
      </c>
      <c r="AZ184" s="12">
        <v>0</v>
      </c>
      <c r="BA184" s="9" t="s">
        <v>139</v>
      </c>
    </row>
    <row r="185" spans="2:53" ht="37.5" customHeight="1" x14ac:dyDescent="0.25">
      <c r="B185" s="10" t="s">
        <v>43</v>
      </c>
      <c r="C185" s="10" t="s">
        <v>48</v>
      </c>
      <c r="D185" s="10" t="s">
        <v>99</v>
      </c>
      <c r="E185" s="10" t="s">
        <v>578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1"/>
      <c r="W185" s="11"/>
      <c r="X185" s="11"/>
      <c r="Y185" s="11"/>
      <c r="Z185" s="9" t="s">
        <v>140</v>
      </c>
      <c r="AA185" s="12">
        <v>28372.400000000001</v>
      </c>
      <c r="AB185" s="12">
        <v>0</v>
      </c>
      <c r="AC185" s="12">
        <v>0</v>
      </c>
      <c r="AD185" s="12">
        <v>0</v>
      </c>
      <c r="AE185" s="12">
        <v>0</v>
      </c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9" t="s">
        <v>140</v>
      </c>
      <c r="AQ185" s="25">
        <v>29640.1</v>
      </c>
      <c r="AR185" s="25">
        <v>0</v>
      </c>
      <c r="AS185" s="25">
        <v>0</v>
      </c>
      <c r="AT185" s="25">
        <v>0</v>
      </c>
      <c r="AU185" s="25">
        <v>0</v>
      </c>
      <c r="AV185" s="25">
        <v>31850.2</v>
      </c>
      <c r="AW185" s="12">
        <v>0</v>
      </c>
      <c r="AX185" s="12">
        <v>0</v>
      </c>
      <c r="AY185" s="12">
        <v>0</v>
      </c>
      <c r="AZ185" s="12">
        <v>0</v>
      </c>
      <c r="BA185" s="9" t="s">
        <v>140</v>
      </c>
    </row>
    <row r="186" spans="2:53" ht="31.5" customHeight="1" x14ac:dyDescent="0.25">
      <c r="B186" s="15" t="s">
        <v>43</v>
      </c>
      <c r="C186" s="15" t="s">
        <v>48</v>
      </c>
      <c r="D186" s="15" t="s">
        <v>99</v>
      </c>
      <c r="E186" s="15" t="s">
        <v>578</v>
      </c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 t="s">
        <v>30</v>
      </c>
      <c r="U186" s="15"/>
      <c r="V186" s="16"/>
      <c r="W186" s="16"/>
      <c r="X186" s="16"/>
      <c r="Y186" s="16"/>
      <c r="Z186" s="14" t="s">
        <v>29</v>
      </c>
      <c r="AA186" s="17">
        <v>28372.400000000001</v>
      </c>
      <c r="AB186" s="17">
        <v>0</v>
      </c>
      <c r="AC186" s="17">
        <v>0</v>
      </c>
      <c r="AD186" s="17">
        <v>0</v>
      </c>
      <c r="AE186" s="17">
        <v>0</v>
      </c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4" t="s">
        <v>29</v>
      </c>
      <c r="AQ186" s="26">
        <v>29640.1</v>
      </c>
      <c r="AR186" s="26">
        <v>0</v>
      </c>
      <c r="AS186" s="26">
        <v>0</v>
      </c>
      <c r="AT186" s="26">
        <v>0</v>
      </c>
      <c r="AU186" s="26">
        <v>0</v>
      </c>
      <c r="AV186" s="26">
        <v>31850.2</v>
      </c>
      <c r="AW186" s="17">
        <v>0</v>
      </c>
      <c r="AX186" s="17">
        <v>0</v>
      </c>
      <c r="AY186" s="17">
        <v>0</v>
      </c>
      <c r="AZ186" s="17">
        <v>0</v>
      </c>
      <c r="BA186" s="14" t="s">
        <v>29</v>
      </c>
    </row>
    <row r="187" spans="2:53" ht="54.75" customHeight="1" x14ac:dyDescent="0.25">
      <c r="B187" s="10" t="s">
        <v>43</v>
      </c>
      <c r="C187" s="10" t="s">
        <v>48</v>
      </c>
      <c r="D187" s="10" t="s">
        <v>99</v>
      </c>
      <c r="E187" s="10" t="s">
        <v>579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1"/>
      <c r="W187" s="11"/>
      <c r="X187" s="11"/>
      <c r="Y187" s="11"/>
      <c r="Z187" s="9" t="s">
        <v>141</v>
      </c>
      <c r="AA187" s="12">
        <v>50958.400000000001</v>
      </c>
      <c r="AB187" s="12">
        <v>0</v>
      </c>
      <c r="AC187" s="12">
        <v>0</v>
      </c>
      <c r="AD187" s="12">
        <v>0</v>
      </c>
      <c r="AE187" s="12">
        <v>0</v>
      </c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9" t="s">
        <v>141</v>
      </c>
      <c r="AQ187" s="25">
        <v>48965.2</v>
      </c>
      <c r="AR187" s="25">
        <v>0</v>
      </c>
      <c r="AS187" s="25">
        <v>0</v>
      </c>
      <c r="AT187" s="25">
        <v>0</v>
      </c>
      <c r="AU187" s="25">
        <v>0</v>
      </c>
      <c r="AV187" s="25">
        <v>26864.799999999999</v>
      </c>
      <c r="AW187" s="12">
        <v>0</v>
      </c>
      <c r="AX187" s="12">
        <v>0</v>
      </c>
      <c r="AY187" s="12">
        <v>0</v>
      </c>
      <c r="AZ187" s="12">
        <v>0</v>
      </c>
      <c r="BA187" s="9" t="s">
        <v>141</v>
      </c>
    </row>
    <row r="188" spans="2:53" ht="36.75" customHeight="1" x14ac:dyDescent="0.25">
      <c r="B188" s="15" t="s">
        <v>43</v>
      </c>
      <c r="C188" s="15" t="s">
        <v>48</v>
      </c>
      <c r="D188" s="15" t="s">
        <v>99</v>
      </c>
      <c r="E188" s="15" t="s">
        <v>579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 t="s">
        <v>30</v>
      </c>
      <c r="U188" s="15"/>
      <c r="V188" s="16"/>
      <c r="W188" s="16"/>
      <c r="X188" s="16"/>
      <c r="Y188" s="16"/>
      <c r="Z188" s="14" t="s">
        <v>29</v>
      </c>
      <c r="AA188" s="17">
        <v>50958.400000000001</v>
      </c>
      <c r="AB188" s="17">
        <v>0</v>
      </c>
      <c r="AC188" s="17">
        <v>0</v>
      </c>
      <c r="AD188" s="17">
        <v>0</v>
      </c>
      <c r="AE188" s="17">
        <v>0</v>
      </c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4" t="s">
        <v>29</v>
      </c>
      <c r="AQ188" s="26">
        <v>48965.2</v>
      </c>
      <c r="AR188" s="26">
        <v>0</v>
      </c>
      <c r="AS188" s="26">
        <v>0</v>
      </c>
      <c r="AT188" s="26">
        <v>0</v>
      </c>
      <c r="AU188" s="26">
        <v>0</v>
      </c>
      <c r="AV188" s="26">
        <v>26864.799999999999</v>
      </c>
      <c r="AW188" s="17">
        <v>0</v>
      </c>
      <c r="AX188" s="17">
        <v>0</v>
      </c>
      <c r="AY188" s="17">
        <v>0</v>
      </c>
      <c r="AZ188" s="17">
        <v>0</v>
      </c>
      <c r="BA188" s="14" t="s">
        <v>29</v>
      </c>
    </row>
    <row r="189" spans="2:53" ht="21" customHeight="1" x14ac:dyDescent="0.25">
      <c r="B189" s="4" t="s">
        <v>43</v>
      </c>
      <c r="C189" s="4" t="s">
        <v>48</v>
      </c>
      <c r="D189" s="4" t="s">
        <v>143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6"/>
      <c r="W189" s="6"/>
      <c r="X189" s="6"/>
      <c r="Y189" s="6"/>
      <c r="Z189" s="5" t="s">
        <v>142</v>
      </c>
      <c r="AA189" s="7">
        <v>670</v>
      </c>
      <c r="AB189" s="7">
        <v>0</v>
      </c>
      <c r="AC189" s="7">
        <v>0</v>
      </c>
      <c r="AD189" s="7">
        <v>0</v>
      </c>
      <c r="AE189" s="7">
        <v>0</v>
      </c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5" t="s">
        <v>142</v>
      </c>
      <c r="AQ189" s="24">
        <v>716.2</v>
      </c>
      <c r="AR189" s="24">
        <v>0</v>
      </c>
      <c r="AS189" s="24">
        <v>0</v>
      </c>
      <c r="AT189" s="24">
        <v>0</v>
      </c>
      <c r="AU189" s="24">
        <v>0</v>
      </c>
      <c r="AV189" s="24">
        <v>670</v>
      </c>
      <c r="AW189" s="7">
        <v>0</v>
      </c>
      <c r="AX189" s="7">
        <v>0</v>
      </c>
      <c r="AY189" s="7">
        <v>0</v>
      </c>
      <c r="AZ189" s="7">
        <v>0</v>
      </c>
      <c r="BA189" s="5" t="s">
        <v>142</v>
      </c>
    </row>
    <row r="190" spans="2:53" ht="58.5" customHeight="1" x14ac:dyDescent="0.25">
      <c r="B190" s="10" t="s">
        <v>43</v>
      </c>
      <c r="C190" s="10" t="s">
        <v>48</v>
      </c>
      <c r="D190" s="10" t="s">
        <v>143</v>
      </c>
      <c r="E190" s="10" t="s">
        <v>580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1"/>
      <c r="W190" s="11"/>
      <c r="X190" s="11"/>
      <c r="Y190" s="11"/>
      <c r="Z190" s="9" t="s">
        <v>144</v>
      </c>
      <c r="AA190" s="12">
        <v>370</v>
      </c>
      <c r="AB190" s="12">
        <v>0</v>
      </c>
      <c r="AC190" s="12">
        <v>0</v>
      </c>
      <c r="AD190" s="12">
        <v>0</v>
      </c>
      <c r="AE190" s="12">
        <v>0</v>
      </c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9" t="s">
        <v>144</v>
      </c>
      <c r="AQ190" s="25">
        <v>370</v>
      </c>
      <c r="AR190" s="25">
        <v>0</v>
      </c>
      <c r="AS190" s="25">
        <v>0</v>
      </c>
      <c r="AT190" s="25">
        <v>0</v>
      </c>
      <c r="AU190" s="25">
        <v>0</v>
      </c>
      <c r="AV190" s="25">
        <v>370</v>
      </c>
      <c r="AW190" s="12">
        <v>0</v>
      </c>
      <c r="AX190" s="12">
        <v>0</v>
      </c>
      <c r="AY190" s="12">
        <v>0</v>
      </c>
      <c r="AZ190" s="12">
        <v>0</v>
      </c>
      <c r="BA190" s="9" t="s">
        <v>144</v>
      </c>
    </row>
    <row r="191" spans="2:53" ht="54.75" customHeight="1" x14ac:dyDescent="0.25">
      <c r="B191" s="10" t="s">
        <v>43</v>
      </c>
      <c r="C191" s="10" t="s">
        <v>48</v>
      </c>
      <c r="D191" s="10" t="s">
        <v>143</v>
      </c>
      <c r="E191" s="10" t="s">
        <v>581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1"/>
      <c r="W191" s="11"/>
      <c r="X191" s="11"/>
      <c r="Y191" s="11"/>
      <c r="Z191" s="9" t="s">
        <v>145</v>
      </c>
      <c r="AA191" s="12">
        <v>370</v>
      </c>
      <c r="AB191" s="12">
        <v>0</v>
      </c>
      <c r="AC191" s="12">
        <v>0</v>
      </c>
      <c r="AD191" s="12">
        <v>0</v>
      </c>
      <c r="AE191" s="12">
        <v>0</v>
      </c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9" t="s">
        <v>145</v>
      </c>
      <c r="AQ191" s="25">
        <v>370</v>
      </c>
      <c r="AR191" s="25">
        <v>0</v>
      </c>
      <c r="AS191" s="25">
        <v>0</v>
      </c>
      <c r="AT191" s="25">
        <v>0</v>
      </c>
      <c r="AU191" s="25">
        <v>0</v>
      </c>
      <c r="AV191" s="25">
        <v>370</v>
      </c>
      <c r="AW191" s="12">
        <v>0</v>
      </c>
      <c r="AX191" s="12">
        <v>0</v>
      </c>
      <c r="AY191" s="12">
        <v>0</v>
      </c>
      <c r="AZ191" s="12">
        <v>0</v>
      </c>
      <c r="BA191" s="9" t="s">
        <v>145</v>
      </c>
    </row>
    <row r="192" spans="2:53" ht="121.5" customHeight="1" x14ac:dyDescent="0.25">
      <c r="B192" s="10" t="s">
        <v>43</v>
      </c>
      <c r="C192" s="10" t="s">
        <v>48</v>
      </c>
      <c r="D192" s="10" t="s">
        <v>143</v>
      </c>
      <c r="E192" s="10" t="s">
        <v>582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1"/>
      <c r="W192" s="11"/>
      <c r="X192" s="11"/>
      <c r="Y192" s="11"/>
      <c r="Z192" s="19" t="s">
        <v>682</v>
      </c>
      <c r="AA192" s="12">
        <v>370</v>
      </c>
      <c r="AB192" s="12">
        <v>0</v>
      </c>
      <c r="AC192" s="12">
        <v>0</v>
      </c>
      <c r="AD192" s="12">
        <v>0</v>
      </c>
      <c r="AE192" s="12">
        <v>0</v>
      </c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9" t="s">
        <v>682</v>
      </c>
      <c r="AQ192" s="25">
        <v>370</v>
      </c>
      <c r="AR192" s="25">
        <v>0</v>
      </c>
      <c r="AS192" s="25">
        <v>0</v>
      </c>
      <c r="AT192" s="25">
        <v>0</v>
      </c>
      <c r="AU192" s="25">
        <v>0</v>
      </c>
      <c r="AV192" s="25">
        <v>370</v>
      </c>
      <c r="AW192" s="12">
        <v>0</v>
      </c>
      <c r="AX192" s="12">
        <v>0</v>
      </c>
      <c r="AY192" s="12">
        <v>0</v>
      </c>
      <c r="AZ192" s="12">
        <v>0</v>
      </c>
      <c r="BA192" s="19" t="s">
        <v>682</v>
      </c>
    </row>
    <row r="193" spans="2:53" ht="35.25" customHeight="1" x14ac:dyDescent="0.25">
      <c r="B193" s="10" t="s">
        <v>43</v>
      </c>
      <c r="C193" s="10" t="s">
        <v>48</v>
      </c>
      <c r="D193" s="10" t="s">
        <v>143</v>
      </c>
      <c r="E193" s="10" t="s">
        <v>583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1"/>
      <c r="W193" s="11"/>
      <c r="X193" s="11"/>
      <c r="Y193" s="11"/>
      <c r="Z193" s="9" t="s">
        <v>146</v>
      </c>
      <c r="AA193" s="12">
        <v>200</v>
      </c>
      <c r="AB193" s="12">
        <v>0</v>
      </c>
      <c r="AC193" s="12">
        <v>0</v>
      </c>
      <c r="AD193" s="12">
        <v>0</v>
      </c>
      <c r="AE193" s="12">
        <v>0</v>
      </c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9" t="s">
        <v>146</v>
      </c>
      <c r="AQ193" s="25">
        <v>200</v>
      </c>
      <c r="AR193" s="25">
        <v>0</v>
      </c>
      <c r="AS193" s="25">
        <v>0</v>
      </c>
      <c r="AT193" s="25">
        <v>0</v>
      </c>
      <c r="AU193" s="25">
        <v>0</v>
      </c>
      <c r="AV193" s="25">
        <v>200</v>
      </c>
      <c r="AW193" s="12">
        <v>0</v>
      </c>
      <c r="AX193" s="12">
        <v>0</v>
      </c>
      <c r="AY193" s="12">
        <v>0</v>
      </c>
      <c r="AZ193" s="12">
        <v>0</v>
      </c>
      <c r="BA193" s="9" t="s">
        <v>146</v>
      </c>
    </row>
    <row r="194" spans="2:53" ht="33.75" customHeight="1" x14ac:dyDescent="0.25">
      <c r="B194" s="15" t="s">
        <v>43</v>
      </c>
      <c r="C194" s="15" t="s">
        <v>48</v>
      </c>
      <c r="D194" s="15" t="s">
        <v>143</v>
      </c>
      <c r="E194" s="15" t="s">
        <v>583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 t="s">
        <v>30</v>
      </c>
      <c r="U194" s="15"/>
      <c r="V194" s="16"/>
      <c r="W194" s="16"/>
      <c r="X194" s="16"/>
      <c r="Y194" s="16"/>
      <c r="Z194" s="14" t="s">
        <v>29</v>
      </c>
      <c r="AA194" s="17">
        <v>200</v>
      </c>
      <c r="AB194" s="17">
        <v>0</v>
      </c>
      <c r="AC194" s="17">
        <v>0</v>
      </c>
      <c r="AD194" s="17">
        <v>0</v>
      </c>
      <c r="AE194" s="17">
        <v>0</v>
      </c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4" t="s">
        <v>29</v>
      </c>
      <c r="AQ194" s="26">
        <v>200</v>
      </c>
      <c r="AR194" s="26">
        <v>0</v>
      </c>
      <c r="AS194" s="26">
        <v>0</v>
      </c>
      <c r="AT194" s="26">
        <v>0</v>
      </c>
      <c r="AU194" s="26">
        <v>0</v>
      </c>
      <c r="AV194" s="26">
        <v>200</v>
      </c>
      <c r="AW194" s="17">
        <v>0</v>
      </c>
      <c r="AX194" s="17">
        <v>0</v>
      </c>
      <c r="AY194" s="17">
        <v>0</v>
      </c>
      <c r="AZ194" s="17">
        <v>0</v>
      </c>
      <c r="BA194" s="14" t="s">
        <v>29</v>
      </c>
    </row>
    <row r="195" spans="2:53" ht="21.75" customHeight="1" x14ac:dyDescent="0.25">
      <c r="B195" s="10" t="s">
        <v>43</v>
      </c>
      <c r="C195" s="10" t="s">
        <v>48</v>
      </c>
      <c r="D195" s="10" t="s">
        <v>143</v>
      </c>
      <c r="E195" s="10" t="s">
        <v>584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1"/>
      <c r="W195" s="11"/>
      <c r="X195" s="11"/>
      <c r="Y195" s="11"/>
      <c r="Z195" s="9" t="s">
        <v>147</v>
      </c>
      <c r="AA195" s="12">
        <v>106</v>
      </c>
      <c r="AB195" s="12">
        <v>0</v>
      </c>
      <c r="AC195" s="12">
        <v>0</v>
      </c>
      <c r="AD195" s="12">
        <v>0</v>
      </c>
      <c r="AE195" s="12">
        <v>0</v>
      </c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9" t="s">
        <v>147</v>
      </c>
      <c r="AQ195" s="25">
        <v>106</v>
      </c>
      <c r="AR195" s="25">
        <v>0</v>
      </c>
      <c r="AS195" s="25">
        <v>0</v>
      </c>
      <c r="AT195" s="25">
        <v>0</v>
      </c>
      <c r="AU195" s="25">
        <v>0</v>
      </c>
      <c r="AV195" s="25">
        <v>106</v>
      </c>
      <c r="AW195" s="12">
        <v>0</v>
      </c>
      <c r="AX195" s="12">
        <v>0</v>
      </c>
      <c r="AY195" s="12">
        <v>0</v>
      </c>
      <c r="AZ195" s="12">
        <v>0</v>
      </c>
      <c r="BA195" s="9" t="s">
        <v>147</v>
      </c>
    </row>
    <row r="196" spans="2:53" ht="51.4" customHeight="1" x14ac:dyDescent="0.25">
      <c r="B196" s="15" t="s">
        <v>43</v>
      </c>
      <c r="C196" s="15" t="s">
        <v>48</v>
      </c>
      <c r="D196" s="15" t="s">
        <v>143</v>
      </c>
      <c r="E196" s="15" t="s">
        <v>584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 t="s">
        <v>30</v>
      </c>
      <c r="U196" s="15"/>
      <c r="V196" s="16"/>
      <c r="W196" s="16"/>
      <c r="X196" s="16"/>
      <c r="Y196" s="16"/>
      <c r="Z196" s="14" t="s">
        <v>29</v>
      </c>
      <c r="AA196" s="17">
        <v>106</v>
      </c>
      <c r="AB196" s="17">
        <v>0</v>
      </c>
      <c r="AC196" s="17">
        <v>0</v>
      </c>
      <c r="AD196" s="17">
        <v>0</v>
      </c>
      <c r="AE196" s="17">
        <v>0</v>
      </c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4" t="s">
        <v>29</v>
      </c>
      <c r="AQ196" s="26">
        <v>106</v>
      </c>
      <c r="AR196" s="26">
        <v>0</v>
      </c>
      <c r="AS196" s="26">
        <v>0</v>
      </c>
      <c r="AT196" s="26">
        <v>0</v>
      </c>
      <c r="AU196" s="26">
        <v>0</v>
      </c>
      <c r="AV196" s="26">
        <v>106</v>
      </c>
      <c r="AW196" s="17">
        <v>0</v>
      </c>
      <c r="AX196" s="17">
        <v>0</v>
      </c>
      <c r="AY196" s="17">
        <v>0</v>
      </c>
      <c r="AZ196" s="17">
        <v>0</v>
      </c>
      <c r="BA196" s="14" t="s">
        <v>29</v>
      </c>
    </row>
    <row r="197" spans="2:53" ht="48.75" customHeight="1" x14ac:dyDescent="0.25">
      <c r="B197" s="10" t="s">
        <v>43</v>
      </c>
      <c r="C197" s="10" t="s">
        <v>48</v>
      </c>
      <c r="D197" s="10" t="s">
        <v>143</v>
      </c>
      <c r="E197" s="10" t="s">
        <v>585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1"/>
      <c r="W197" s="11"/>
      <c r="X197" s="11"/>
      <c r="Y197" s="11"/>
      <c r="Z197" s="9" t="s">
        <v>148</v>
      </c>
      <c r="AA197" s="12">
        <v>60</v>
      </c>
      <c r="AB197" s="12">
        <v>0</v>
      </c>
      <c r="AC197" s="12">
        <v>0</v>
      </c>
      <c r="AD197" s="12">
        <v>0</v>
      </c>
      <c r="AE197" s="12">
        <v>0</v>
      </c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9" t="s">
        <v>148</v>
      </c>
      <c r="AQ197" s="25">
        <v>60</v>
      </c>
      <c r="AR197" s="25">
        <v>0</v>
      </c>
      <c r="AS197" s="25">
        <v>0</v>
      </c>
      <c r="AT197" s="25">
        <v>0</v>
      </c>
      <c r="AU197" s="25">
        <v>0</v>
      </c>
      <c r="AV197" s="25">
        <v>60</v>
      </c>
      <c r="AW197" s="12">
        <v>0</v>
      </c>
      <c r="AX197" s="12">
        <v>0</v>
      </c>
      <c r="AY197" s="12">
        <v>0</v>
      </c>
      <c r="AZ197" s="12">
        <v>0</v>
      </c>
      <c r="BA197" s="9" t="s">
        <v>148</v>
      </c>
    </row>
    <row r="198" spans="2:53" ht="38.25" customHeight="1" x14ac:dyDescent="0.25">
      <c r="B198" s="15" t="s">
        <v>43</v>
      </c>
      <c r="C198" s="15" t="s">
        <v>48</v>
      </c>
      <c r="D198" s="15" t="s">
        <v>143</v>
      </c>
      <c r="E198" s="15" t="s">
        <v>585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 t="s">
        <v>30</v>
      </c>
      <c r="U198" s="15"/>
      <c r="V198" s="16"/>
      <c r="W198" s="16"/>
      <c r="X198" s="16"/>
      <c r="Y198" s="16"/>
      <c r="Z198" s="14" t="s">
        <v>29</v>
      </c>
      <c r="AA198" s="17">
        <v>60</v>
      </c>
      <c r="AB198" s="17">
        <v>0</v>
      </c>
      <c r="AC198" s="17">
        <v>0</v>
      </c>
      <c r="AD198" s="17">
        <v>0</v>
      </c>
      <c r="AE198" s="17">
        <v>0</v>
      </c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4" t="s">
        <v>29</v>
      </c>
      <c r="AQ198" s="26">
        <v>60</v>
      </c>
      <c r="AR198" s="26">
        <v>0</v>
      </c>
      <c r="AS198" s="26">
        <v>0</v>
      </c>
      <c r="AT198" s="26">
        <v>0</v>
      </c>
      <c r="AU198" s="26">
        <v>0</v>
      </c>
      <c r="AV198" s="26">
        <v>60</v>
      </c>
      <c r="AW198" s="17">
        <v>0</v>
      </c>
      <c r="AX198" s="17">
        <v>0</v>
      </c>
      <c r="AY198" s="17">
        <v>0</v>
      </c>
      <c r="AZ198" s="17">
        <v>0</v>
      </c>
      <c r="BA198" s="14" t="s">
        <v>29</v>
      </c>
    </row>
    <row r="199" spans="2:53" ht="38.25" customHeight="1" x14ac:dyDescent="0.25">
      <c r="B199" s="10" t="s">
        <v>43</v>
      </c>
      <c r="C199" s="10" t="s">
        <v>48</v>
      </c>
      <c r="D199" s="10" t="s">
        <v>143</v>
      </c>
      <c r="E199" s="10" t="s">
        <v>586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1"/>
      <c r="W199" s="11"/>
      <c r="X199" s="11"/>
      <c r="Y199" s="11"/>
      <c r="Z199" s="9" t="s">
        <v>149</v>
      </c>
      <c r="AA199" s="12">
        <v>4</v>
      </c>
      <c r="AB199" s="12">
        <v>0</v>
      </c>
      <c r="AC199" s="12">
        <v>0</v>
      </c>
      <c r="AD199" s="12">
        <v>0</v>
      </c>
      <c r="AE199" s="12">
        <v>0</v>
      </c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9" t="s">
        <v>149</v>
      </c>
      <c r="AQ199" s="25">
        <v>4</v>
      </c>
      <c r="AR199" s="25">
        <v>0</v>
      </c>
      <c r="AS199" s="25">
        <v>0</v>
      </c>
      <c r="AT199" s="25">
        <v>0</v>
      </c>
      <c r="AU199" s="25">
        <v>0</v>
      </c>
      <c r="AV199" s="25">
        <v>4</v>
      </c>
      <c r="AW199" s="12">
        <v>0</v>
      </c>
      <c r="AX199" s="12">
        <v>0</v>
      </c>
      <c r="AY199" s="12">
        <v>0</v>
      </c>
      <c r="AZ199" s="12">
        <v>0</v>
      </c>
      <c r="BA199" s="9" t="s">
        <v>149</v>
      </c>
    </row>
    <row r="200" spans="2:53" ht="40.5" customHeight="1" x14ac:dyDescent="0.25">
      <c r="B200" s="15" t="s">
        <v>43</v>
      </c>
      <c r="C200" s="15" t="s">
        <v>48</v>
      </c>
      <c r="D200" s="15" t="s">
        <v>143</v>
      </c>
      <c r="E200" s="15" t="s">
        <v>586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 t="s">
        <v>30</v>
      </c>
      <c r="U200" s="15"/>
      <c r="V200" s="16"/>
      <c r="W200" s="16"/>
      <c r="X200" s="16"/>
      <c r="Y200" s="16"/>
      <c r="Z200" s="14" t="s">
        <v>29</v>
      </c>
      <c r="AA200" s="17">
        <v>4</v>
      </c>
      <c r="AB200" s="17">
        <v>0</v>
      </c>
      <c r="AC200" s="17">
        <v>0</v>
      </c>
      <c r="AD200" s="17">
        <v>0</v>
      </c>
      <c r="AE200" s="17">
        <v>0</v>
      </c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4" t="s">
        <v>29</v>
      </c>
      <c r="AQ200" s="26">
        <v>4</v>
      </c>
      <c r="AR200" s="26">
        <v>0</v>
      </c>
      <c r="AS200" s="26">
        <v>0</v>
      </c>
      <c r="AT200" s="26">
        <v>0</v>
      </c>
      <c r="AU200" s="26">
        <v>0</v>
      </c>
      <c r="AV200" s="26">
        <v>4</v>
      </c>
      <c r="AW200" s="17">
        <v>0</v>
      </c>
      <c r="AX200" s="17">
        <v>0</v>
      </c>
      <c r="AY200" s="17">
        <v>0</v>
      </c>
      <c r="AZ200" s="17">
        <v>0</v>
      </c>
      <c r="BA200" s="14" t="s">
        <v>29</v>
      </c>
    </row>
    <row r="201" spans="2:53" ht="39" customHeight="1" x14ac:dyDescent="0.25">
      <c r="B201" s="10" t="s">
        <v>43</v>
      </c>
      <c r="C201" s="10" t="s">
        <v>48</v>
      </c>
      <c r="D201" s="10" t="s">
        <v>143</v>
      </c>
      <c r="E201" s="10" t="s">
        <v>587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1"/>
      <c r="W201" s="11"/>
      <c r="X201" s="11"/>
      <c r="Y201" s="11"/>
      <c r="Z201" s="9" t="s">
        <v>150</v>
      </c>
      <c r="AA201" s="12">
        <v>300</v>
      </c>
      <c r="AB201" s="12">
        <v>0</v>
      </c>
      <c r="AC201" s="12">
        <v>0</v>
      </c>
      <c r="AD201" s="12">
        <v>0</v>
      </c>
      <c r="AE201" s="12">
        <v>0</v>
      </c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9" t="s">
        <v>150</v>
      </c>
      <c r="AQ201" s="25">
        <v>346.2</v>
      </c>
      <c r="AR201" s="25">
        <v>0</v>
      </c>
      <c r="AS201" s="25">
        <v>0</v>
      </c>
      <c r="AT201" s="25">
        <v>0</v>
      </c>
      <c r="AU201" s="25">
        <v>0</v>
      </c>
      <c r="AV201" s="25">
        <v>300</v>
      </c>
      <c r="AW201" s="12">
        <v>0</v>
      </c>
      <c r="AX201" s="12">
        <v>0</v>
      </c>
      <c r="AY201" s="12">
        <v>0</v>
      </c>
      <c r="AZ201" s="12">
        <v>0</v>
      </c>
      <c r="BA201" s="9" t="s">
        <v>150</v>
      </c>
    </row>
    <row r="202" spans="2:53" ht="35.25" customHeight="1" x14ac:dyDescent="0.25">
      <c r="B202" s="10" t="s">
        <v>43</v>
      </c>
      <c r="C202" s="10" t="s">
        <v>48</v>
      </c>
      <c r="D202" s="10" t="s">
        <v>143</v>
      </c>
      <c r="E202" s="10" t="s">
        <v>588</v>
      </c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1"/>
      <c r="W202" s="11"/>
      <c r="X202" s="11"/>
      <c r="Y202" s="11"/>
      <c r="Z202" s="9" t="s">
        <v>151</v>
      </c>
      <c r="AA202" s="12">
        <v>300</v>
      </c>
      <c r="AB202" s="12">
        <v>0</v>
      </c>
      <c r="AC202" s="12">
        <v>0</v>
      </c>
      <c r="AD202" s="12">
        <v>0</v>
      </c>
      <c r="AE202" s="12">
        <v>0</v>
      </c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9" t="s">
        <v>151</v>
      </c>
      <c r="AQ202" s="25">
        <v>346.2</v>
      </c>
      <c r="AR202" s="25">
        <v>0</v>
      </c>
      <c r="AS202" s="25">
        <v>0</v>
      </c>
      <c r="AT202" s="25">
        <v>0</v>
      </c>
      <c r="AU202" s="25">
        <v>0</v>
      </c>
      <c r="AV202" s="25">
        <v>300</v>
      </c>
      <c r="AW202" s="12">
        <v>0</v>
      </c>
      <c r="AX202" s="12">
        <v>0</v>
      </c>
      <c r="AY202" s="12">
        <v>0</v>
      </c>
      <c r="AZ202" s="12">
        <v>0</v>
      </c>
      <c r="BA202" s="9" t="s">
        <v>151</v>
      </c>
    </row>
    <row r="203" spans="2:53" ht="55.5" customHeight="1" x14ac:dyDescent="0.25">
      <c r="B203" s="10" t="s">
        <v>43</v>
      </c>
      <c r="C203" s="10" t="s">
        <v>48</v>
      </c>
      <c r="D203" s="10" t="s">
        <v>143</v>
      </c>
      <c r="E203" s="10" t="s">
        <v>589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1"/>
      <c r="W203" s="11"/>
      <c r="X203" s="11"/>
      <c r="Y203" s="11"/>
      <c r="Z203" s="9" t="s">
        <v>152</v>
      </c>
      <c r="AA203" s="12">
        <v>300</v>
      </c>
      <c r="AB203" s="12">
        <v>0</v>
      </c>
      <c r="AC203" s="12">
        <v>0</v>
      </c>
      <c r="AD203" s="12">
        <v>0</v>
      </c>
      <c r="AE203" s="12">
        <v>0</v>
      </c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9" t="s">
        <v>152</v>
      </c>
      <c r="AQ203" s="25">
        <v>346.2</v>
      </c>
      <c r="AR203" s="25">
        <v>0</v>
      </c>
      <c r="AS203" s="25">
        <v>0</v>
      </c>
      <c r="AT203" s="25">
        <v>0</v>
      </c>
      <c r="AU203" s="25">
        <v>0</v>
      </c>
      <c r="AV203" s="25">
        <v>300</v>
      </c>
      <c r="AW203" s="12">
        <v>0</v>
      </c>
      <c r="AX203" s="12">
        <v>0</v>
      </c>
      <c r="AY203" s="12">
        <v>0</v>
      </c>
      <c r="AZ203" s="12">
        <v>0</v>
      </c>
      <c r="BA203" s="9" t="s">
        <v>152</v>
      </c>
    </row>
    <row r="204" spans="2:53" ht="34.5" customHeight="1" x14ac:dyDescent="0.25">
      <c r="B204" s="10" t="s">
        <v>43</v>
      </c>
      <c r="C204" s="10" t="s">
        <v>48</v>
      </c>
      <c r="D204" s="10" t="s">
        <v>143</v>
      </c>
      <c r="E204" s="10" t="s">
        <v>590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1"/>
      <c r="W204" s="11"/>
      <c r="X204" s="11"/>
      <c r="Y204" s="11"/>
      <c r="Z204" s="9" t="s">
        <v>290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9" t="s">
        <v>290</v>
      </c>
      <c r="AQ204" s="25">
        <v>216.4</v>
      </c>
      <c r="AR204" s="25">
        <v>0</v>
      </c>
      <c r="AS204" s="25">
        <v>0</v>
      </c>
      <c r="AT204" s="25">
        <v>0</v>
      </c>
      <c r="AU204" s="25">
        <v>0</v>
      </c>
      <c r="AV204" s="25">
        <v>0</v>
      </c>
      <c r="AW204" s="12">
        <v>0</v>
      </c>
      <c r="AX204" s="12">
        <v>0</v>
      </c>
      <c r="AY204" s="12">
        <v>0</v>
      </c>
      <c r="AZ204" s="12">
        <v>0</v>
      </c>
      <c r="BA204" s="9" t="s">
        <v>290</v>
      </c>
    </row>
    <row r="205" spans="2:53" ht="36.75" customHeight="1" x14ac:dyDescent="0.25">
      <c r="B205" s="15" t="s">
        <v>43</v>
      </c>
      <c r="C205" s="15" t="s">
        <v>48</v>
      </c>
      <c r="D205" s="15" t="s">
        <v>143</v>
      </c>
      <c r="E205" s="15" t="s">
        <v>590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 t="s">
        <v>30</v>
      </c>
      <c r="U205" s="15"/>
      <c r="V205" s="16"/>
      <c r="W205" s="16"/>
      <c r="X205" s="16"/>
      <c r="Y205" s="16"/>
      <c r="Z205" s="14" t="s">
        <v>29</v>
      </c>
      <c r="AA205" s="17">
        <v>0</v>
      </c>
      <c r="AB205" s="17">
        <v>0</v>
      </c>
      <c r="AC205" s="17">
        <v>0</v>
      </c>
      <c r="AD205" s="17">
        <v>0</v>
      </c>
      <c r="AE205" s="17">
        <v>0</v>
      </c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4" t="s">
        <v>29</v>
      </c>
      <c r="AQ205" s="26">
        <v>216.4</v>
      </c>
      <c r="AR205" s="26">
        <v>0</v>
      </c>
      <c r="AS205" s="26">
        <v>0</v>
      </c>
      <c r="AT205" s="26">
        <v>0</v>
      </c>
      <c r="AU205" s="26">
        <v>0</v>
      </c>
      <c r="AV205" s="26">
        <v>0</v>
      </c>
      <c r="AW205" s="17">
        <v>0</v>
      </c>
      <c r="AX205" s="17">
        <v>0</v>
      </c>
      <c r="AY205" s="17">
        <v>0</v>
      </c>
      <c r="AZ205" s="17">
        <v>0</v>
      </c>
      <c r="BA205" s="14" t="s">
        <v>29</v>
      </c>
    </row>
    <row r="206" spans="2:53" ht="30" customHeight="1" x14ac:dyDescent="0.25">
      <c r="B206" s="10" t="s">
        <v>43</v>
      </c>
      <c r="C206" s="10" t="s">
        <v>48</v>
      </c>
      <c r="D206" s="10" t="s">
        <v>143</v>
      </c>
      <c r="E206" s="10" t="s">
        <v>591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1"/>
      <c r="W206" s="11"/>
      <c r="X206" s="11"/>
      <c r="Y206" s="11"/>
      <c r="Z206" s="9" t="s">
        <v>291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9" t="s">
        <v>291</v>
      </c>
      <c r="AQ206" s="25">
        <v>129.80000000000001</v>
      </c>
      <c r="AR206" s="25">
        <v>0</v>
      </c>
      <c r="AS206" s="25">
        <v>0</v>
      </c>
      <c r="AT206" s="25">
        <v>0</v>
      </c>
      <c r="AU206" s="25">
        <v>0</v>
      </c>
      <c r="AV206" s="25">
        <v>0</v>
      </c>
      <c r="AW206" s="12">
        <v>0</v>
      </c>
      <c r="AX206" s="12">
        <v>0</v>
      </c>
      <c r="AY206" s="12">
        <v>0</v>
      </c>
      <c r="AZ206" s="12">
        <v>0</v>
      </c>
      <c r="BA206" s="9" t="s">
        <v>291</v>
      </c>
    </row>
    <row r="207" spans="2:53" ht="32.25" customHeight="1" x14ac:dyDescent="0.25">
      <c r="B207" s="15" t="s">
        <v>43</v>
      </c>
      <c r="C207" s="15" t="s">
        <v>48</v>
      </c>
      <c r="D207" s="15" t="s">
        <v>143</v>
      </c>
      <c r="E207" s="15" t="s">
        <v>591</v>
      </c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 t="s">
        <v>30</v>
      </c>
      <c r="U207" s="15"/>
      <c r="V207" s="16"/>
      <c r="W207" s="16"/>
      <c r="X207" s="16"/>
      <c r="Y207" s="16"/>
      <c r="Z207" s="14" t="s">
        <v>29</v>
      </c>
      <c r="AA207" s="17">
        <v>0</v>
      </c>
      <c r="AB207" s="17">
        <v>0</v>
      </c>
      <c r="AC207" s="17">
        <v>0</v>
      </c>
      <c r="AD207" s="17">
        <v>0</v>
      </c>
      <c r="AE207" s="17">
        <v>0</v>
      </c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4" t="s">
        <v>29</v>
      </c>
      <c r="AQ207" s="26">
        <v>129.80000000000001</v>
      </c>
      <c r="AR207" s="26">
        <v>0</v>
      </c>
      <c r="AS207" s="26">
        <v>0</v>
      </c>
      <c r="AT207" s="26">
        <v>0</v>
      </c>
      <c r="AU207" s="26">
        <v>0</v>
      </c>
      <c r="AV207" s="26">
        <v>0</v>
      </c>
      <c r="AW207" s="17">
        <v>0</v>
      </c>
      <c r="AX207" s="17">
        <v>0</v>
      </c>
      <c r="AY207" s="17">
        <v>0</v>
      </c>
      <c r="AZ207" s="17">
        <v>0</v>
      </c>
      <c r="BA207" s="14" t="s">
        <v>29</v>
      </c>
    </row>
    <row r="208" spans="2:53" ht="33.75" customHeight="1" x14ac:dyDescent="0.25">
      <c r="B208" s="10" t="s">
        <v>43</v>
      </c>
      <c r="C208" s="10" t="s">
        <v>48</v>
      </c>
      <c r="D208" s="10" t="s">
        <v>143</v>
      </c>
      <c r="E208" s="10" t="s">
        <v>592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1"/>
      <c r="W208" s="11"/>
      <c r="X208" s="11"/>
      <c r="Y208" s="11"/>
      <c r="Z208" s="9" t="s">
        <v>292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9" t="s">
        <v>292</v>
      </c>
      <c r="AQ208" s="25">
        <v>0</v>
      </c>
      <c r="AR208" s="25">
        <v>0</v>
      </c>
      <c r="AS208" s="25">
        <v>0</v>
      </c>
      <c r="AT208" s="25">
        <v>0</v>
      </c>
      <c r="AU208" s="25">
        <v>0</v>
      </c>
      <c r="AV208" s="25">
        <v>300</v>
      </c>
      <c r="AW208" s="12">
        <v>0</v>
      </c>
      <c r="AX208" s="12">
        <v>0</v>
      </c>
      <c r="AY208" s="12">
        <v>0</v>
      </c>
      <c r="AZ208" s="12">
        <v>0</v>
      </c>
      <c r="BA208" s="9" t="s">
        <v>292</v>
      </c>
    </row>
    <row r="209" spans="2:53" ht="34.5" customHeight="1" x14ac:dyDescent="0.25">
      <c r="B209" s="15" t="s">
        <v>43</v>
      </c>
      <c r="C209" s="15" t="s">
        <v>48</v>
      </c>
      <c r="D209" s="15" t="s">
        <v>143</v>
      </c>
      <c r="E209" s="15" t="s">
        <v>592</v>
      </c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 t="s">
        <v>30</v>
      </c>
      <c r="U209" s="15"/>
      <c r="V209" s="16"/>
      <c r="W209" s="16"/>
      <c r="X209" s="16"/>
      <c r="Y209" s="16"/>
      <c r="Z209" s="14" t="s">
        <v>29</v>
      </c>
      <c r="AA209" s="17">
        <v>0</v>
      </c>
      <c r="AB209" s="17">
        <v>0</v>
      </c>
      <c r="AC209" s="17">
        <v>0</v>
      </c>
      <c r="AD209" s="17">
        <v>0</v>
      </c>
      <c r="AE209" s="17">
        <v>0</v>
      </c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4" t="s">
        <v>29</v>
      </c>
      <c r="AQ209" s="26">
        <v>0</v>
      </c>
      <c r="AR209" s="26">
        <v>0</v>
      </c>
      <c r="AS209" s="26">
        <v>0</v>
      </c>
      <c r="AT209" s="26">
        <v>0</v>
      </c>
      <c r="AU209" s="26">
        <v>0</v>
      </c>
      <c r="AV209" s="26">
        <v>300</v>
      </c>
      <c r="AW209" s="17">
        <v>0</v>
      </c>
      <c r="AX209" s="17">
        <v>0</v>
      </c>
      <c r="AY209" s="17">
        <v>0</v>
      </c>
      <c r="AZ209" s="17">
        <v>0</v>
      </c>
      <c r="BA209" s="14" t="s">
        <v>29</v>
      </c>
    </row>
    <row r="210" spans="2:53" ht="34.15" customHeight="1" x14ac:dyDescent="0.25">
      <c r="B210" s="4" t="s">
        <v>43</v>
      </c>
      <c r="C210" s="4" t="s">
        <v>63</v>
      </c>
      <c r="D210" s="4" t="s">
        <v>21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6"/>
      <c r="W210" s="6"/>
      <c r="X210" s="6"/>
      <c r="Y210" s="6"/>
      <c r="Z210" s="5" t="s">
        <v>154</v>
      </c>
      <c r="AA210" s="7">
        <v>52751.5</v>
      </c>
      <c r="AB210" s="7">
        <v>0</v>
      </c>
      <c r="AC210" s="7">
        <v>0</v>
      </c>
      <c r="AD210" s="7">
        <v>21.9</v>
      </c>
      <c r="AE210" s="7">
        <v>0</v>
      </c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5" t="s">
        <v>154</v>
      </c>
      <c r="AQ210" s="24">
        <v>125403.8</v>
      </c>
      <c r="AR210" s="24">
        <v>0</v>
      </c>
      <c r="AS210" s="24">
        <v>0</v>
      </c>
      <c r="AT210" s="24">
        <v>21.9</v>
      </c>
      <c r="AU210" s="24">
        <v>0</v>
      </c>
      <c r="AV210" s="24">
        <v>129795.6</v>
      </c>
      <c r="AW210" s="7">
        <v>0</v>
      </c>
      <c r="AX210" s="7">
        <v>0</v>
      </c>
      <c r="AY210" s="7">
        <v>21.9</v>
      </c>
      <c r="AZ210" s="7">
        <v>0</v>
      </c>
      <c r="BA210" s="5" t="s">
        <v>154</v>
      </c>
    </row>
    <row r="211" spans="2:53" ht="17.100000000000001" customHeight="1" x14ac:dyDescent="0.25">
      <c r="B211" s="4" t="s">
        <v>43</v>
      </c>
      <c r="C211" s="4" t="s">
        <v>63</v>
      </c>
      <c r="D211" s="4" t="s">
        <v>20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6"/>
      <c r="W211" s="6"/>
      <c r="X211" s="6"/>
      <c r="Y211" s="6"/>
      <c r="Z211" s="5" t="s">
        <v>155</v>
      </c>
      <c r="AA211" s="7">
        <v>6086.5</v>
      </c>
      <c r="AB211" s="7">
        <v>0</v>
      </c>
      <c r="AC211" s="7">
        <v>0</v>
      </c>
      <c r="AD211" s="7">
        <v>0</v>
      </c>
      <c r="AE211" s="7">
        <v>0</v>
      </c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5" t="s">
        <v>155</v>
      </c>
      <c r="AQ211" s="24">
        <v>93144.2</v>
      </c>
      <c r="AR211" s="24">
        <v>0</v>
      </c>
      <c r="AS211" s="24">
        <v>0</v>
      </c>
      <c r="AT211" s="24">
        <v>0</v>
      </c>
      <c r="AU211" s="24">
        <v>0</v>
      </c>
      <c r="AV211" s="24">
        <v>97708.3</v>
      </c>
      <c r="AW211" s="7">
        <v>0</v>
      </c>
      <c r="AX211" s="7">
        <v>0</v>
      </c>
      <c r="AY211" s="7">
        <v>0</v>
      </c>
      <c r="AZ211" s="7">
        <v>0</v>
      </c>
      <c r="BA211" s="5" t="s">
        <v>155</v>
      </c>
    </row>
    <row r="212" spans="2:53" ht="29.25" customHeight="1" x14ac:dyDescent="0.25">
      <c r="B212" s="10" t="s">
        <v>43</v>
      </c>
      <c r="C212" s="10" t="s">
        <v>63</v>
      </c>
      <c r="D212" s="10" t="s">
        <v>20</v>
      </c>
      <c r="E212" s="10" t="s">
        <v>593</v>
      </c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1"/>
      <c r="W212" s="11"/>
      <c r="X212" s="11"/>
      <c r="Y212" s="11"/>
      <c r="Z212" s="9" t="s">
        <v>156</v>
      </c>
      <c r="AA212" s="12">
        <v>6086.5</v>
      </c>
      <c r="AB212" s="12">
        <v>0</v>
      </c>
      <c r="AC212" s="12">
        <v>0</v>
      </c>
      <c r="AD212" s="12">
        <v>0</v>
      </c>
      <c r="AE212" s="12">
        <v>0</v>
      </c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9" t="s">
        <v>156</v>
      </c>
      <c r="AQ212" s="25">
        <v>93144.2</v>
      </c>
      <c r="AR212" s="25">
        <v>0</v>
      </c>
      <c r="AS212" s="25">
        <v>0</v>
      </c>
      <c r="AT212" s="25">
        <v>0</v>
      </c>
      <c r="AU212" s="25">
        <v>0</v>
      </c>
      <c r="AV212" s="25">
        <v>97708.3</v>
      </c>
      <c r="AW212" s="12">
        <v>0</v>
      </c>
      <c r="AX212" s="12">
        <v>0</v>
      </c>
      <c r="AY212" s="12">
        <v>0</v>
      </c>
      <c r="AZ212" s="12">
        <v>0</v>
      </c>
      <c r="BA212" s="9" t="s">
        <v>156</v>
      </c>
    </row>
    <row r="213" spans="2:53" ht="30.75" customHeight="1" x14ac:dyDescent="0.25">
      <c r="B213" s="10" t="s">
        <v>43</v>
      </c>
      <c r="C213" s="10" t="s">
        <v>63</v>
      </c>
      <c r="D213" s="10" t="s">
        <v>20</v>
      </c>
      <c r="E213" s="10" t="s">
        <v>594</v>
      </c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1"/>
      <c r="W213" s="11"/>
      <c r="X213" s="11"/>
      <c r="Y213" s="11"/>
      <c r="Z213" s="9" t="s">
        <v>157</v>
      </c>
      <c r="AA213" s="12">
        <v>6086.5</v>
      </c>
      <c r="AB213" s="12">
        <v>0</v>
      </c>
      <c r="AC213" s="12">
        <v>0</v>
      </c>
      <c r="AD213" s="12">
        <v>0</v>
      </c>
      <c r="AE213" s="12">
        <v>0</v>
      </c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9" t="s">
        <v>157</v>
      </c>
      <c r="AQ213" s="25">
        <v>93144.2</v>
      </c>
      <c r="AR213" s="25">
        <v>0</v>
      </c>
      <c r="AS213" s="25">
        <v>0</v>
      </c>
      <c r="AT213" s="25">
        <v>0</v>
      </c>
      <c r="AU213" s="25">
        <v>0</v>
      </c>
      <c r="AV213" s="25">
        <v>97708.3</v>
      </c>
      <c r="AW213" s="12">
        <v>0</v>
      </c>
      <c r="AX213" s="12">
        <v>0</v>
      </c>
      <c r="AY213" s="12">
        <v>0</v>
      </c>
      <c r="AZ213" s="12">
        <v>0</v>
      </c>
      <c r="BA213" s="9" t="s">
        <v>157</v>
      </c>
    </row>
    <row r="214" spans="2:53" ht="81.75" customHeight="1" x14ac:dyDescent="0.25">
      <c r="B214" s="10" t="s">
        <v>43</v>
      </c>
      <c r="C214" s="10" t="s">
        <v>63</v>
      </c>
      <c r="D214" s="10" t="s">
        <v>20</v>
      </c>
      <c r="E214" s="10" t="s">
        <v>595</v>
      </c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1"/>
      <c r="W214" s="11"/>
      <c r="X214" s="11"/>
      <c r="Y214" s="11"/>
      <c r="Z214" s="9" t="s">
        <v>158</v>
      </c>
      <c r="AA214" s="12">
        <v>6086.5</v>
      </c>
      <c r="AB214" s="12">
        <v>0</v>
      </c>
      <c r="AC214" s="12">
        <v>0</v>
      </c>
      <c r="AD214" s="12">
        <v>0</v>
      </c>
      <c r="AE214" s="12">
        <v>0</v>
      </c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9" t="s">
        <v>158</v>
      </c>
      <c r="AQ214" s="25">
        <v>93144.2</v>
      </c>
      <c r="AR214" s="25">
        <v>0</v>
      </c>
      <c r="AS214" s="25">
        <v>0</v>
      </c>
      <c r="AT214" s="25">
        <v>0</v>
      </c>
      <c r="AU214" s="25">
        <v>0</v>
      </c>
      <c r="AV214" s="25">
        <v>97708.3</v>
      </c>
      <c r="AW214" s="12">
        <v>0</v>
      </c>
      <c r="AX214" s="12">
        <v>0</v>
      </c>
      <c r="AY214" s="12">
        <v>0</v>
      </c>
      <c r="AZ214" s="12">
        <v>0</v>
      </c>
      <c r="BA214" s="9" t="s">
        <v>158</v>
      </c>
    </row>
    <row r="215" spans="2:53" ht="33.75" customHeight="1" x14ac:dyDescent="0.25">
      <c r="B215" s="10" t="s">
        <v>43</v>
      </c>
      <c r="C215" s="10" t="s">
        <v>63</v>
      </c>
      <c r="D215" s="10" t="s">
        <v>20</v>
      </c>
      <c r="E215" s="10" t="s">
        <v>596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1"/>
      <c r="W215" s="11"/>
      <c r="X215" s="11"/>
      <c r="Y215" s="11"/>
      <c r="Z215" s="9" t="s">
        <v>159</v>
      </c>
      <c r="AA215" s="12">
        <v>5660.9</v>
      </c>
      <c r="AB215" s="12">
        <v>0</v>
      </c>
      <c r="AC215" s="12">
        <v>0</v>
      </c>
      <c r="AD215" s="12">
        <v>0</v>
      </c>
      <c r="AE215" s="12">
        <v>0</v>
      </c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9" t="s">
        <v>159</v>
      </c>
      <c r="AQ215" s="25">
        <v>88487</v>
      </c>
      <c r="AR215" s="25">
        <v>0</v>
      </c>
      <c r="AS215" s="25">
        <v>0</v>
      </c>
      <c r="AT215" s="25">
        <v>0</v>
      </c>
      <c r="AU215" s="25">
        <v>0</v>
      </c>
      <c r="AV215" s="25">
        <v>92822.9</v>
      </c>
      <c r="AW215" s="12">
        <v>0</v>
      </c>
      <c r="AX215" s="12">
        <v>0</v>
      </c>
      <c r="AY215" s="12">
        <v>0</v>
      </c>
      <c r="AZ215" s="12">
        <v>0</v>
      </c>
      <c r="BA215" s="9" t="s">
        <v>159</v>
      </c>
    </row>
    <row r="216" spans="2:53" ht="27.75" customHeight="1" x14ac:dyDescent="0.25">
      <c r="B216" s="15" t="s">
        <v>43</v>
      </c>
      <c r="C216" s="15" t="s">
        <v>63</v>
      </c>
      <c r="D216" s="15" t="s">
        <v>20</v>
      </c>
      <c r="E216" s="15" t="s">
        <v>596</v>
      </c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 t="s">
        <v>161</v>
      </c>
      <c r="U216" s="15"/>
      <c r="V216" s="16"/>
      <c r="W216" s="16"/>
      <c r="X216" s="16"/>
      <c r="Y216" s="16"/>
      <c r="Z216" s="14" t="s">
        <v>160</v>
      </c>
      <c r="AA216" s="17">
        <v>5660.9</v>
      </c>
      <c r="AB216" s="17">
        <v>0</v>
      </c>
      <c r="AC216" s="17">
        <v>0</v>
      </c>
      <c r="AD216" s="17">
        <v>0</v>
      </c>
      <c r="AE216" s="17">
        <v>0</v>
      </c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4" t="s">
        <v>160</v>
      </c>
      <c r="AQ216" s="26">
        <v>88487</v>
      </c>
      <c r="AR216" s="26">
        <v>0</v>
      </c>
      <c r="AS216" s="26">
        <v>0</v>
      </c>
      <c r="AT216" s="26">
        <v>0</v>
      </c>
      <c r="AU216" s="26">
        <v>0</v>
      </c>
      <c r="AV216" s="26">
        <v>92822.9</v>
      </c>
      <c r="AW216" s="17">
        <v>0</v>
      </c>
      <c r="AX216" s="17">
        <v>0</v>
      </c>
      <c r="AY216" s="17">
        <v>0</v>
      </c>
      <c r="AZ216" s="17">
        <v>0</v>
      </c>
      <c r="BA216" s="14" t="s">
        <v>160</v>
      </c>
    </row>
    <row r="217" spans="2:53" ht="34.5" customHeight="1" x14ac:dyDescent="0.25">
      <c r="B217" s="10" t="s">
        <v>43</v>
      </c>
      <c r="C217" s="10" t="s">
        <v>63</v>
      </c>
      <c r="D217" s="10" t="s">
        <v>20</v>
      </c>
      <c r="E217" s="10" t="s">
        <v>597</v>
      </c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1"/>
      <c r="W217" s="11"/>
      <c r="X217" s="11"/>
      <c r="Y217" s="11"/>
      <c r="Z217" s="9" t="s">
        <v>162</v>
      </c>
      <c r="AA217" s="12">
        <v>425.6</v>
      </c>
      <c r="AB217" s="12">
        <v>0</v>
      </c>
      <c r="AC217" s="12">
        <v>0</v>
      </c>
      <c r="AD217" s="12">
        <v>0</v>
      </c>
      <c r="AE217" s="12">
        <v>0</v>
      </c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9" t="s">
        <v>162</v>
      </c>
      <c r="AQ217" s="25">
        <v>4657.2</v>
      </c>
      <c r="AR217" s="25">
        <v>0</v>
      </c>
      <c r="AS217" s="25">
        <v>0</v>
      </c>
      <c r="AT217" s="25">
        <v>0</v>
      </c>
      <c r="AU217" s="25">
        <v>0</v>
      </c>
      <c r="AV217" s="25">
        <v>4885.3999999999996</v>
      </c>
      <c r="AW217" s="12">
        <v>0</v>
      </c>
      <c r="AX217" s="12">
        <v>0</v>
      </c>
      <c r="AY217" s="12">
        <v>0</v>
      </c>
      <c r="AZ217" s="12">
        <v>0</v>
      </c>
      <c r="BA217" s="9" t="s">
        <v>162</v>
      </c>
    </row>
    <row r="218" spans="2:53" ht="33" customHeight="1" x14ac:dyDescent="0.25">
      <c r="B218" s="15" t="s">
        <v>43</v>
      </c>
      <c r="C218" s="15" t="s">
        <v>63</v>
      </c>
      <c r="D218" s="15" t="s">
        <v>20</v>
      </c>
      <c r="E218" s="15" t="s">
        <v>597</v>
      </c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 t="s">
        <v>161</v>
      </c>
      <c r="U218" s="15"/>
      <c r="V218" s="16"/>
      <c r="W218" s="16"/>
      <c r="X218" s="16"/>
      <c r="Y218" s="16"/>
      <c r="Z218" s="14" t="s">
        <v>160</v>
      </c>
      <c r="AA218" s="17">
        <v>425.6</v>
      </c>
      <c r="AB218" s="17">
        <v>0</v>
      </c>
      <c r="AC218" s="17">
        <v>0</v>
      </c>
      <c r="AD218" s="17">
        <v>0</v>
      </c>
      <c r="AE218" s="17">
        <v>0</v>
      </c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4" t="s">
        <v>160</v>
      </c>
      <c r="AQ218" s="26">
        <v>4657.2</v>
      </c>
      <c r="AR218" s="26">
        <v>0</v>
      </c>
      <c r="AS218" s="26">
        <v>0</v>
      </c>
      <c r="AT218" s="26">
        <v>0</v>
      </c>
      <c r="AU218" s="26">
        <v>0</v>
      </c>
      <c r="AV218" s="26">
        <v>4885.3999999999996</v>
      </c>
      <c r="AW218" s="17">
        <v>0</v>
      </c>
      <c r="AX218" s="17">
        <v>0</v>
      </c>
      <c r="AY218" s="17">
        <v>0</v>
      </c>
      <c r="AZ218" s="17">
        <v>0</v>
      </c>
      <c r="BA218" s="14" t="s">
        <v>160</v>
      </c>
    </row>
    <row r="219" spans="2:53" ht="17.100000000000001" customHeight="1" x14ac:dyDescent="0.25">
      <c r="B219" s="4" t="s">
        <v>43</v>
      </c>
      <c r="C219" s="4" t="s">
        <v>63</v>
      </c>
      <c r="D219" s="4" t="s">
        <v>45</v>
      </c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6"/>
      <c r="W219" s="6"/>
      <c r="X219" s="6"/>
      <c r="Y219" s="6"/>
      <c r="Z219" s="5" t="s">
        <v>163</v>
      </c>
      <c r="AA219" s="7">
        <v>15618.4</v>
      </c>
      <c r="AB219" s="7">
        <v>0</v>
      </c>
      <c r="AC219" s="7">
        <v>0</v>
      </c>
      <c r="AD219" s="7">
        <v>21.9</v>
      </c>
      <c r="AE219" s="7">
        <v>0</v>
      </c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5" t="s">
        <v>163</v>
      </c>
      <c r="AQ219" s="24">
        <v>871.9</v>
      </c>
      <c r="AR219" s="24">
        <v>0</v>
      </c>
      <c r="AS219" s="24">
        <v>0</v>
      </c>
      <c r="AT219" s="24">
        <v>21.9</v>
      </c>
      <c r="AU219" s="24">
        <v>0</v>
      </c>
      <c r="AV219" s="24">
        <v>871.9</v>
      </c>
      <c r="AW219" s="7">
        <v>0</v>
      </c>
      <c r="AX219" s="7">
        <v>0</v>
      </c>
      <c r="AY219" s="7">
        <v>21.9</v>
      </c>
      <c r="AZ219" s="7">
        <v>0</v>
      </c>
      <c r="BA219" s="5" t="s">
        <v>163</v>
      </c>
    </row>
    <row r="220" spans="2:53" ht="32.25" customHeight="1" x14ac:dyDescent="0.25">
      <c r="B220" s="10" t="s">
        <v>43</v>
      </c>
      <c r="C220" s="10" t="s">
        <v>63</v>
      </c>
      <c r="D220" s="10" t="s">
        <v>45</v>
      </c>
      <c r="E220" s="10" t="s">
        <v>598</v>
      </c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1"/>
      <c r="W220" s="11"/>
      <c r="X220" s="11"/>
      <c r="Y220" s="11"/>
      <c r="Z220" s="9" t="s">
        <v>164</v>
      </c>
      <c r="AA220" s="12">
        <v>15618.4</v>
      </c>
      <c r="AB220" s="12">
        <v>0</v>
      </c>
      <c r="AC220" s="12">
        <v>0</v>
      </c>
      <c r="AD220" s="12">
        <v>21.9</v>
      </c>
      <c r="AE220" s="12">
        <v>0</v>
      </c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9" t="s">
        <v>164</v>
      </c>
      <c r="AQ220" s="25">
        <v>871.9</v>
      </c>
      <c r="AR220" s="25">
        <v>0</v>
      </c>
      <c r="AS220" s="25">
        <v>0</v>
      </c>
      <c r="AT220" s="25">
        <v>21.9</v>
      </c>
      <c r="AU220" s="25">
        <v>0</v>
      </c>
      <c r="AV220" s="25">
        <v>871.9</v>
      </c>
      <c r="AW220" s="12">
        <v>0</v>
      </c>
      <c r="AX220" s="12">
        <v>0</v>
      </c>
      <c r="AY220" s="12">
        <v>21.9</v>
      </c>
      <c r="AZ220" s="12">
        <v>0</v>
      </c>
      <c r="BA220" s="9" t="s">
        <v>164</v>
      </c>
    </row>
    <row r="221" spans="2:53" ht="36" customHeight="1" x14ac:dyDescent="0.25">
      <c r="B221" s="10" t="s">
        <v>43</v>
      </c>
      <c r="C221" s="10" t="s">
        <v>63</v>
      </c>
      <c r="D221" s="10" t="s">
        <v>45</v>
      </c>
      <c r="E221" s="10" t="s">
        <v>599</v>
      </c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1"/>
      <c r="W221" s="11"/>
      <c r="X221" s="11"/>
      <c r="Y221" s="11"/>
      <c r="Z221" s="9" t="s">
        <v>165</v>
      </c>
      <c r="AA221" s="12">
        <v>15618.4</v>
      </c>
      <c r="AB221" s="12">
        <v>0</v>
      </c>
      <c r="AC221" s="12">
        <v>0</v>
      </c>
      <c r="AD221" s="12">
        <v>21.9</v>
      </c>
      <c r="AE221" s="12">
        <v>0</v>
      </c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9" t="s">
        <v>165</v>
      </c>
      <c r="AQ221" s="25">
        <v>871.9</v>
      </c>
      <c r="AR221" s="25">
        <v>0</v>
      </c>
      <c r="AS221" s="25">
        <v>0</v>
      </c>
      <c r="AT221" s="25">
        <v>21.9</v>
      </c>
      <c r="AU221" s="25">
        <v>0</v>
      </c>
      <c r="AV221" s="25">
        <v>871.9</v>
      </c>
      <c r="AW221" s="12">
        <v>0</v>
      </c>
      <c r="AX221" s="12">
        <v>0</v>
      </c>
      <c r="AY221" s="12">
        <v>21.9</v>
      </c>
      <c r="AZ221" s="12">
        <v>0</v>
      </c>
      <c r="BA221" s="9" t="s">
        <v>165</v>
      </c>
    </row>
    <row r="222" spans="2:53" ht="32.25" customHeight="1" x14ac:dyDescent="0.25">
      <c r="B222" s="10" t="s">
        <v>43</v>
      </c>
      <c r="C222" s="10" t="s">
        <v>63</v>
      </c>
      <c r="D222" s="10" t="s">
        <v>45</v>
      </c>
      <c r="E222" s="10" t="s">
        <v>600</v>
      </c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1"/>
      <c r="W222" s="11"/>
      <c r="X222" s="11"/>
      <c r="Y222" s="11"/>
      <c r="Z222" s="9" t="s">
        <v>166</v>
      </c>
      <c r="AA222" s="12">
        <v>400</v>
      </c>
      <c r="AB222" s="12">
        <v>0</v>
      </c>
      <c r="AC222" s="12">
        <v>0</v>
      </c>
      <c r="AD222" s="12">
        <v>0</v>
      </c>
      <c r="AE222" s="12">
        <v>0</v>
      </c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9" t="s">
        <v>166</v>
      </c>
      <c r="AQ222" s="25">
        <v>400</v>
      </c>
      <c r="AR222" s="25">
        <v>0</v>
      </c>
      <c r="AS222" s="25">
        <v>0</v>
      </c>
      <c r="AT222" s="25">
        <v>0</v>
      </c>
      <c r="AU222" s="25">
        <v>0</v>
      </c>
      <c r="AV222" s="25">
        <v>400</v>
      </c>
      <c r="AW222" s="12">
        <v>0</v>
      </c>
      <c r="AX222" s="12">
        <v>0</v>
      </c>
      <c r="AY222" s="12">
        <v>0</v>
      </c>
      <c r="AZ222" s="12">
        <v>0</v>
      </c>
      <c r="BA222" s="9" t="s">
        <v>166</v>
      </c>
    </row>
    <row r="223" spans="2:53" ht="36" customHeight="1" x14ac:dyDescent="0.25">
      <c r="B223" s="15" t="s">
        <v>43</v>
      </c>
      <c r="C223" s="15" t="s">
        <v>63</v>
      </c>
      <c r="D223" s="15" t="s">
        <v>45</v>
      </c>
      <c r="E223" s="15" t="s">
        <v>600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 t="s">
        <v>30</v>
      </c>
      <c r="U223" s="15"/>
      <c r="V223" s="16"/>
      <c r="W223" s="16"/>
      <c r="X223" s="16"/>
      <c r="Y223" s="16"/>
      <c r="Z223" s="14" t="s">
        <v>29</v>
      </c>
      <c r="AA223" s="17">
        <v>400</v>
      </c>
      <c r="AB223" s="17">
        <v>0</v>
      </c>
      <c r="AC223" s="17">
        <v>0</v>
      </c>
      <c r="AD223" s="17">
        <v>0</v>
      </c>
      <c r="AE223" s="17">
        <v>0</v>
      </c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4" t="s">
        <v>29</v>
      </c>
      <c r="AQ223" s="26">
        <v>400</v>
      </c>
      <c r="AR223" s="26">
        <v>0</v>
      </c>
      <c r="AS223" s="26">
        <v>0</v>
      </c>
      <c r="AT223" s="26">
        <v>0</v>
      </c>
      <c r="AU223" s="26">
        <v>0</v>
      </c>
      <c r="AV223" s="26">
        <v>400</v>
      </c>
      <c r="AW223" s="17">
        <v>0</v>
      </c>
      <c r="AX223" s="17">
        <v>0</v>
      </c>
      <c r="AY223" s="17">
        <v>0</v>
      </c>
      <c r="AZ223" s="17">
        <v>0</v>
      </c>
      <c r="BA223" s="14" t="s">
        <v>29</v>
      </c>
    </row>
    <row r="224" spans="2:53" ht="34.15" customHeight="1" x14ac:dyDescent="0.25">
      <c r="B224" s="10" t="s">
        <v>43</v>
      </c>
      <c r="C224" s="10" t="s">
        <v>63</v>
      </c>
      <c r="D224" s="10" t="s">
        <v>45</v>
      </c>
      <c r="E224" s="10" t="s">
        <v>601</v>
      </c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1"/>
      <c r="W224" s="11"/>
      <c r="X224" s="11"/>
      <c r="Y224" s="11"/>
      <c r="Z224" s="9" t="s">
        <v>683</v>
      </c>
      <c r="AA224" s="12">
        <v>450</v>
      </c>
      <c r="AB224" s="12">
        <v>0</v>
      </c>
      <c r="AC224" s="12">
        <v>0</v>
      </c>
      <c r="AD224" s="12">
        <v>0</v>
      </c>
      <c r="AE224" s="12">
        <v>0</v>
      </c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9" t="s">
        <v>683</v>
      </c>
      <c r="AQ224" s="25">
        <v>450</v>
      </c>
      <c r="AR224" s="25">
        <v>0</v>
      </c>
      <c r="AS224" s="25">
        <v>0</v>
      </c>
      <c r="AT224" s="25">
        <v>0</v>
      </c>
      <c r="AU224" s="25">
        <v>0</v>
      </c>
      <c r="AV224" s="25">
        <v>450</v>
      </c>
      <c r="AW224" s="12">
        <v>0</v>
      </c>
      <c r="AX224" s="12">
        <v>0</v>
      </c>
      <c r="AY224" s="12">
        <v>0</v>
      </c>
      <c r="AZ224" s="12">
        <v>0</v>
      </c>
      <c r="BA224" s="9" t="s">
        <v>683</v>
      </c>
    </row>
    <row r="225" spans="2:53" ht="29.25" customHeight="1" x14ac:dyDescent="0.25">
      <c r="B225" s="15" t="s">
        <v>43</v>
      </c>
      <c r="C225" s="15" t="s">
        <v>63</v>
      </c>
      <c r="D225" s="15" t="s">
        <v>45</v>
      </c>
      <c r="E225" s="15" t="s">
        <v>601</v>
      </c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 t="s">
        <v>30</v>
      </c>
      <c r="U225" s="15"/>
      <c r="V225" s="16"/>
      <c r="W225" s="16"/>
      <c r="X225" s="16"/>
      <c r="Y225" s="16"/>
      <c r="Z225" s="14" t="s">
        <v>29</v>
      </c>
      <c r="AA225" s="17">
        <v>450</v>
      </c>
      <c r="AB225" s="17">
        <v>0</v>
      </c>
      <c r="AC225" s="17">
        <v>0</v>
      </c>
      <c r="AD225" s="17">
        <v>0</v>
      </c>
      <c r="AE225" s="17">
        <v>0</v>
      </c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4" t="s">
        <v>29</v>
      </c>
      <c r="AQ225" s="26">
        <v>450</v>
      </c>
      <c r="AR225" s="26">
        <v>0</v>
      </c>
      <c r="AS225" s="26">
        <v>0</v>
      </c>
      <c r="AT225" s="26">
        <v>0</v>
      </c>
      <c r="AU225" s="26">
        <v>0</v>
      </c>
      <c r="AV225" s="26">
        <v>450</v>
      </c>
      <c r="AW225" s="17">
        <v>0</v>
      </c>
      <c r="AX225" s="17">
        <v>0</v>
      </c>
      <c r="AY225" s="17">
        <v>0</v>
      </c>
      <c r="AZ225" s="17">
        <v>0</v>
      </c>
      <c r="BA225" s="14" t="s">
        <v>29</v>
      </c>
    </row>
    <row r="226" spans="2:53" ht="38.25" customHeight="1" x14ac:dyDescent="0.25">
      <c r="B226" s="10" t="s">
        <v>43</v>
      </c>
      <c r="C226" s="10" t="s">
        <v>63</v>
      </c>
      <c r="D226" s="10" t="s">
        <v>45</v>
      </c>
      <c r="E226" s="10" t="s">
        <v>602</v>
      </c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1"/>
      <c r="W226" s="11"/>
      <c r="X226" s="11"/>
      <c r="Y226" s="11"/>
      <c r="Z226" s="9" t="s">
        <v>172</v>
      </c>
      <c r="AA226" s="12">
        <v>21.9</v>
      </c>
      <c r="AB226" s="12">
        <v>0</v>
      </c>
      <c r="AC226" s="12">
        <v>0</v>
      </c>
      <c r="AD226" s="12">
        <v>21.9</v>
      </c>
      <c r="AE226" s="12">
        <v>0</v>
      </c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9" t="s">
        <v>172</v>
      </c>
      <c r="AQ226" s="25">
        <v>21.9</v>
      </c>
      <c r="AR226" s="25">
        <v>0</v>
      </c>
      <c r="AS226" s="25">
        <v>0</v>
      </c>
      <c r="AT226" s="25">
        <v>21.9</v>
      </c>
      <c r="AU226" s="25">
        <v>0</v>
      </c>
      <c r="AV226" s="25">
        <v>21.9</v>
      </c>
      <c r="AW226" s="12">
        <v>0</v>
      </c>
      <c r="AX226" s="12">
        <v>0</v>
      </c>
      <c r="AY226" s="12">
        <v>21.9</v>
      </c>
      <c r="AZ226" s="12">
        <v>0</v>
      </c>
      <c r="BA226" s="9" t="s">
        <v>172</v>
      </c>
    </row>
    <row r="227" spans="2:53" ht="34.15" customHeight="1" x14ac:dyDescent="0.25">
      <c r="B227" s="15" t="s">
        <v>43</v>
      </c>
      <c r="C227" s="15" t="s">
        <v>63</v>
      </c>
      <c r="D227" s="15" t="s">
        <v>45</v>
      </c>
      <c r="E227" s="15" t="s">
        <v>602</v>
      </c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 t="s">
        <v>32</v>
      </c>
      <c r="U227" s="15"/>
      <c r="V227" s="16"/>
      <c r="W227" s="16"/>
      <c r="X227" s="16"/>
      <c r="Y227" s="16"/>
      <c r="Z227" s="14" t="s">
        <v>31</v>
      </c>
      <c r="AA227" s="17">
        <v>21.9</v>
      </c>
      <c r="AB227" s="17">
        <v>0</v>
      </c>
      <c r="AC227" s="17">
        <v>0</v>
      </c>
      <c r="AD227" s="17">
        <v>21.9</v>
      </c>
      <c r="AE227" s="17">
        <v>0</v>
      </c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4" t="s">
        <v>31</v>
      </c>
      <c r="AQ227" s="26">
        <v>21.9</v>
      </c>
      <c r="AR227" s="26">
        <v>0</v>
      </c>
      <c r="AS227" s="26">
        <v>0</v>
      </c>
      <c r="AT227" s="26">
        <v>21.9</v>
      </c>
      <c r="AU227" s="26">
        <v>0</v>
      </c>
      <c r="AV227" s="26">
        <v>21.9</v>
      </c>
      <c r="AW227" s="17">
        <v>0</v>
      </c>
      <c r="AX227" s="17">
        <v>0</v>
      </c>
      <c r="AY227" s="17">
        <v>21.9</v>
      </c>
      <c r="AZ227" s="17">
        <v>0</v>
      </c>
      <c r="BA227" s="14" t="s">
        <v>31</v>
      </c>
    </row>
    <row r="228" spans="2:53" ht="17.100000000000001" customHeight="1" x14ac:dyDescent="0.25">
      <c r="B228" s="4" t="s">
        <v>43</v>
      </c>
      <c r="C228" s="4" t="s">
        <v>63</v>
      </c>
      <c r="D228" s="4" t="s">
        <v>97</v>
      </c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6"/>
      <c r="W228" s="6"/>
      <c r="X228" s="6"/>
      <c r="Y228" s="6"/>
      <c r="Z228" s="5" t="s">
        <v>173</v>
      </c>
      <c r="AA228" s="7">
        <v>31046.6</v>
      </c>
      <c r="AB228" s="7">
        <v>0</v>
      </c>
      <c r="AC228" s="7">
        <v>0</v>
      </c>
      <c r="AD228" s="7">
        <v>0</v>
      </c>
      <c r="AE228" s="7">
        <v>0</v>
      </c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5" t="s">
        <v>173</v>
      </c>
      <c r="AQ228" s="24">
        <v>31387.7</v>
      </c>
      <c r="AR228" s="24">
        <v>0</v>
      </c>
      <c r="AS228" s="24">
        <v>0</v>
      </c>
      <c r="AT228" s="24">
        <v>0</v>
      </c>
      <c r="AU228" s="24">
        <v>0</v>
      </c>
      <c r="AV228" s="24">
        <v>31215.4</v>
      </c>
      <c r="AW228" s="7">
        <v>0</v>
      </c>
      <c r="AX228" s="7">
        <v>0</v>
      </c>
      <c r="AY228" s="7">
        <v>0</v>
      </c>
      <c r="AZ228" s="7">
        <v>0</v>
      </c>
      <c r="BA228" s="5" t="s">
        <v>173</v>
      </c>
    </row>
    <row r="229" spans="2:53" ht="36" customHeight="1" x14ac:dyDescent="0.25">
      <c r="B229" s="10" t="s">
        <v>43</v>
      </c>
      <c r="C229" s="10" t="s">
        <v>63</v>
      </c>
      <c r="D229" s="10" t="s">
        <v>97</v>
      </c>
      <c r="E229" s="10" t="s">
        <v>603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1"/>
      <c r="W229" s="11"/>
      <c r="X229" s="11"/>
      <c r="Y229" s="11"/>
      <c r="Z229" s="9" t="s">
        <v>174</v>
      </c>
      <c r="AA229" s="12">
        <v>29680</v>
      </c>
      <c r="AB229" s="12">
        <v>0</v>
      </c>
      <c r="AC229" s="12">
        <v>0</v>
      </c>
      <c r="AD229" s="12">
        <v>0</v>
      </c>
      <c r="AE229" s="12">
        <v>0</v>
      </c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9" t="s">
        <v>174</v>
      </c>
      <c r="AQ229" s="25">
        <v>29528.799999999999</v>
      </c>
      <c r="AR229" s="25">
        <v>0</v>
      </c>
      <c r="AS229" s="25">
        <v>0</v>
      </c>
      <c r="AT229" s="25">
        <v>0</v>
      </c>
      <c r="AU229" s="25">
        <v>0</v>
      </c>
      <c r="AV229" s="25">
        <v>29447.4</v>
      </c>
      <c r="AW229" s="12">
        <v>0</v>
      </c>
      <c r="AX229" s="12">
        <v>0</v>
      </c>
      <c r="AY229" s="12">
        <v>0</v>
      </c>
      <c r="AZ229" s="12">
        <v>0</v>
      </c>
      <c r="BA229" s="9" t="s">
        <v>174</v>
      </c>
    </row>
    <row r="230" spans="2:53" ht="30" customHeight="1" x14ac:dyDescent="0.25">
      <c r="B230" s="10" t="s">
        <v>43</v>
      </c>
      <c r="C230" s="10" t="s">
        <v>63</v>
      </c>
      <c r="D230" s="10" t="s">
        <v>97</v>
      </c>
      <c r="E230" s="10" t="s">
        <v>604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1"/>
      <c r="W230" s="11"/>
      <c r="X230" s="11"/>
      <c r="Y230" s="11"/>
      <c r="Z230" s="9" t="s">
        <v>175</v>
      </c>
      <c r="AA230" s="12">
        <v>14216.2</v>
      </c>
      <c r="AB230" s="12">
        <v>0</v>
      </c>
      <c r="AC230" s="12">
        <v>0</v>
      </c>
      <c r="AD230" s="12">
        <v>0</v>
      </c>
      <c r="AE230" s="12">
        <v>0</v>
      </c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9" t="s">
        <v>175</v>
      </c>
      <c r="AQ230" s="25">
        <v>13635.5</v>
      </c>
      <c r="AR230" s="25">
        <v>0</v>
      </c>
      <c r="AS230" s="25">
        <v>0</v>
      </c>
      <c r="AT230" s="25">
        <v>0</v>
      </c>
      <c r="AU230" s="25">
        <v>0</v>
      </c>
      <c r="AV230" s="25">
        <v>13554.1</v>
      </c>
      <c r="AW230" s="12">
        <v>0</v>
      </c>
      <c r="AX230" s="12">
        <v>0</v>
      </c>
      <c r="AY230" s="12">
        <v>0</v>
      </c>
      <c r="AZ230" s="12">
        <v>0</v>
      </c>
      <c r="BA230" s="9" t="s">
        <v>175</v>
      </c>
    </row>
    <row r="231" spans="2:53" ht="35.25" customHeight="1" x14ac:dyDescent="0.25">
      <c r="B231" s="10" t="s">
        <v>43</v>
      </c>
      <c r="C231" s="10" t="s">
        <v>63</v>
      </c>
      <c r="D231" s="10" t="s">
        <v>97</v>
      </c>
      <c r="E231" s="10" t="s">
        <v>605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1"/>
      <c r="W231" s="11"/>
      <c r="X231" s="11"/>
      <c r="Y231" s="11"/>
      <c r="Z231" s="9" t="s">
        <v>176</v>
      </c>
      <c r="AA231" s="12">
        <v>2892.9</v>
      </c>
      <c r="AB231" s="12">
        <v>0</v>
      </c>
      <c r="AC231" s="12">
        <v>0</v>
      </c>
      <c r="AD231" s="12">
        <v>0</v>
      </c>
      <c r="AE231" s="12">
        <v>0</v>
      </c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9" t="s">
        <v>176</v>
      </c>
      <c r="AQ231" s="25">
        <v>2919.9</v>
      </c>
      <c r="AR231" s="25">
        <v>0</v>
      </c>
      <c r="AS231" s="25">
        <v>0</v>
      </c>
      <c r="AT231" s="25">
        <v>0</v>
      </c>
      <c r="AU231" s="25">
        <v>0</v>
      </c>
      <c r="AV231" s="25">
        <v>2919.9</v>
      </c>
      <c r="AW231" s="12">
        <v>0</v>
      </c>
      <c r="AX231" s="12">
        <v>0</v>
      </c>
      <c r="AY231" s="12">
        <v>0</v>
      </c>
      <c r="AZ231" s="12">
        <v>0</v>
      </c>
      <c r="BA231" s="9" t="s">
        <v>176</v>
      </c>
    </row>
    <row r="232" spans="2:53" ht="33" customHeight="1" x14ac:dyDescent="0.25">
      <c r="B232" s="15" t="s">
        <v>43</v>
      </c>
      <c r="C232" s="15" t="s">
        <v>63</v>
      </c>
      <c r="D232" s="15" t="s">
        <v>97</v>
      </c>
      <c r="E232" s="15" t="s">
        <v>605</v>
      </c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 t="s">
        <v>30</v>
      </c>
      <c r="U232" s="15"/>
      <c r="V232" s="16"/>
      <c r="W232" s="16"/>
      <c r="X232" s="16"/>
      <c r="Y232" s="16"/>
      <c r="Z232" s="14" t="s">
        <v>29</v>
      </c>
      <c r="AA232" s="17">
        <v>2892.9</v>
      </c>
      <c r="AB232" s="17">
        <v>0</v>
      </c>
      <c r="AC232" s="17">
        <v>0</v>
      </c>
      <c r="AD232" s="17">
        <v>0</v>
      </c>
      <c r="AE232" s="17">
        <v>0</v>
      </c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4" t="s">
        <v>29</v>
      </c>
      <c r="AQ232" s="26">
        <v>2919.9</v>
      </c>
      <c r="AR232" s="26">
        <v>0</v>
      </c>
      <c r="AS232" s="26">
        <v>0</v>
      </c>
      <c r="AT232" s="26">
        <v>0</v>
      </c>
      <c r="AU232" s="26">
        <v>0</v>
      </c>
      <c r="AV232" s="26">
        <v>2919.9</v>
      </c>
      <c r="AW232" s="17">
        <v>0</v>
      </c>
      <c r="AX232" s="17">
        <v>0</v>
      </c>
      <c r="AY232" s="17">
        <v>0</v>
      </c>
      <c r="AZ232" s="17">
        <v>0</v>
      </c>
      <c r="BA232" s="14" t="s">
        <v>29</v>
      </c>
    </row>
    <row r="233" spans="2:53" ht="44.25" customHeight="1" x14ac:dyDescent="0.25">
      <c r="B233" s="10" t="s">
        <v>43</v>
      </c>
      <c r="C233" s="10" t="s">
        <v>63</v>
      </c>
      <c r="D233" s="10" t="s">
        <v>97</v>
      </c>
      <c r="E233" s="10" t="s">
        <v>606</v>
      </c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1"/>
      <c r="W233" s="11"/>
      <c r="X233" s="11"/>
      <c r="Y233" s="11"/>
      <c r="Z233" s="9" t="s">
        <v>177</v>
      </c>
      <c r="AA233" s="12">
        <v>2130</v>
      </c>
      <c r="AB233" s="12">
        <v>0</v>
      </c>
      <c r="AC233" s="12">
        <v>0</v>
      </c>
      <c r="AD233" s="12">
        <v>0</v>
      </c>
      <c r="AE233" s="12">
        <v>0</v>
      </c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9" t="s">
        <v>177</v>
      </c>
      <c r="AQ233" s="25">
        <v>2150</v>
      </c>
      <c r="AR233" s="25">
        <v>0</v>
      </c>
      <c r="AS233" s="25">
        <v>0</v>
      </c>
      <c r="AT233" s="25">
        <v>0</v>
      </c>
      <c r="AU233" s="25">
        <v>0</v>
      </c>
      <c r="AV233" s="25">
        <v>2150</v>
      </c>
      <c r="AW233" s="12">
        <v>0</v>
      </c>
      <c r="AX233" s="12">
        <v>0</v>
      </c>
      <c r="AY233" s="12">
        <v>0</v>
      </c>
      <c r="AZ233" s="12">
        <v>0</v>
      </c>
      <c r="BA233" s="9" t="s">
        <v>177</v>
      </c>
    </row>
    <row r="234" spans="2:53" ht="36.75" customHeight="1" x14ac:dyDescent="0.25">
      <c r="B234" s="15" t="s">
        <v>43</v>
      </c>
      <c r="C234" s="15" t="s">
        <v>63</v>
      </c>
      <c r="D234" s="15" t="s">
        <v>97</v>
      </c>
      <c r="E234" s="15" t="s">
        <v>606</v>
      </c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 t="s">
        <v>30</v>
      </c>
      <c r="U234" s="15"/>
      <c r="V234" s="16"/>
      <c r="W234" s="16"/>
      <c r="X234" s="16"/>
      <c r="Y234" s="16"/>
      <c r="Z234" s="14" t="s">
        <v>29</v>
      </c>
      <c r="AA234" s="17">
        <v>2130</v>
      </c>
      <c r="AB234" s="17">
        <v>0</v>
      </c>
      <c r="AC234" s="17">
        <v>0</v>
      </c>
      <c r="AD234" s="17">
        <v>0</v>
      </c>
      <c r="AE234" s="17">
        <v>0</v>
      </c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4" t="s">
        <v>29</v>
      </c>
      <c r="AQ234" s="26">
        <v>2150</v>
      </c>
      <c r="AR234" s="26">
        <v>0</v>
      </c>
      <c r="AS234" s="26">
        <v>0</v>
      </c>
      <c r="AT234" s="26">
        <v>0</v>
      </c>
      <c r="AU234" s="26">
        <v>0</v>
      </c>
      <c r="AV234" s="26">
        <v>2150</v>
      </c>
      <c r="AW234" s="17">
        <v>0</v>
      </c>
      <c r="AX234" s="17">
        <v>0</v>
      </c>
      <c r="AY234" s="17">
        <v>0</v>
      </c>
      <c r="AZ234" s="17">
        <v>0</v>
      </c>
      <c r="BA234" s="14" t="s">
        <v>29</v>
      </c>
    </row>
    <row r="235" spans="2:53" ht="35.25" customHeight="1" x14ac:dyDescent="0.25">
      <c r="B235" s="10" t="s">
        <v>43</v>
      </c>
      <c r="C235" s="10" t="s">
        <v>63</v>
      </c>
      <c r="D235" s="10" t="s">
        <v>97</v>
      </c>
      <c r="E235" s="10" t="s">
        <v>607</v>
      </c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1"/>
      <c r="W235" s="11"/>
      <c r="X235" s="11"/>
      <c r="Y235" s="11"/>
      <c r="Z235" s="9" t="s">
        <v>178</v>
      </c>
      <c r="AA235" s="12">
        <v>8194</v>
      </c>
      <c r="AB235" s="12">
        <v>0</v>
      </c>
      <c r="AC235" s="12">
        <v>0</v>
      </c>
      <c r="AD235" s="12">
        <v>0</v>
      </c>
      <c r="AE235" s="12">
        <v>0</v>
      </c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9" t="s">
        <v>178</v>
      </c>
      <c r="AQ235" s="25">
        <v>8271.1</v>
      </c>
      <c r="AR235" s="25">
        <v>0</v>
      </c>
      <c r="AS235" s="25">
        <v>0</v>
      </c>
      <c r="AT235" s="25">
        <v>0</v>
      </c>
      <c r="AU235" s="25">
        <v>0</v>
      </c>
      <c r="AV235" s="25">
        <v>8271.1</v>
      </c>
      <c r="AW235" s="12">
        <v>0</v>
      </c>
      <c r="AX235" s="12">
        <v>0</v>
      </c>
      <c r="AY235" s="12">
        <v>0</v>
      </c>
      <c r="AZ235" s="12">
        <v>0</v>
      </c>
      <c r="BA235" s="9" t="s">
        <v>178</v>
      </c>
    </row>
    <row r="236" spans="2:53" ht="34.5" customHeight="1" x14ac:dyDescent="0.25">
      <c r="B236" s="15" t="s">
        <v>43</v>
      </c>
      <c r="C236" s="15" t="s">
        <v>63</v>
      </c>
      <c r="D236" s="15" t="s">
        <v>97</v>
      </c>
      <c r="E236" s="15" t="s">
        <v>607</v>
      </c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 t="s">
        <v>30</v>
      </c>
      <c r="U236" s="15"/>
      <c r="V236" s="16"/>
      <c r="W236" s="16"/>
      <c r="X236" s="16"/>
      <c r="Y236" s="16"/>
      <c r="Z236" s="14" t="s">
        <v>29</v>
      </c>
      <c r="AA236" s="17">
        <v>8194</v>
      </c>
      <c r="AB236" s="17">
        <v>0</v>
      </c>
      <c r="AC236" s="17">
        <v>0</v>
      </c>
      <c r="AD236" s="17">
        <v>0</v>
      </c>
      <c r="AE236" s="17">
        <v>0</v>
      </c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4" t="s">
        <v>29</v>
      </c>
      <c r="AQ236" s="26">
        <v>8271.1</v>
      </c>
      <c r="AR236" s="26">
        <v>0</v>
      </c>
      <c r="AS236" s="26">
        <v>0</v>
      </c>
      <c r="AT236" s="26">
        <v>0</v>
      </c>
      <c r="AU236" s="26">
        <v>0</v>
      </c>
      <c r="AV236" s="26">
        <v>8271.1</v>
      </c>
      <c r="AW236" s="17">
        <v>0</v>
      </c>
      <c r="AX236" s="17">
        <v>0</v>
      </c>
      <c r="AY236" s="17">
        <v>0</v>
      </c>
      <c r="AZ236" s="17">
        <v>0</v>
      </c>
      <c r="BA236" s="14" t="s">
        <v>29</v>
      </c>
    </row>
    <row r="237" spans="2:53" ht="54" customHeight="1" x14ac:dyDescent="0.25">
      <c r="B237" s="10" t="s">
        <v>43</v>
      </c>
      <c r="C237" s="10" t="s">
        <v>63</v>
      </c>
      <c r="D237" s="10" t="s">
        <v>97</v>
      </c>
      <c r="E237" s="10" t="s">
        <v>608</v>
      </c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1"/>
      <c r="W237" s="11"/>
      <c r="X237" s="11"/>
      <c r="Y237" s="11"/>
      <c r="Z237" s="9" t="s">
        <v>180</v>
      </c>
      <c r="AA237" s="12">
        <v>849.3</v>
      </c>
      <c r="AB237" s="12">
        <v>0</v>
      </c>
      <c r="AC237" s="12">
        <v>0</v>
      </c>
      <c r="AD237" s="12">
        <v>0</v>
      </c>
      <c r="AE237" s="12">
        <v>0</v>
      </c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9" t="s">
        <v>180</v>
      </c>
      <c r="AQ237" s="25">
        <v>294.5</v>
      </c>
      <c r="AR237" s="25">
        <v>0</v>
      </c>
      <c r="AS237" s="25">
        <v>0</v>
      </c>
      <c r="AT237" s="25">
        <v>0</v>
      </c>
      <c r="AU237" s="25">
        <v>0</v>
      </c>
      <c r="AV237" s="25">
        <v>213.1</v>
      </c>
      <c r="AW237" s="12">
        <v>0</v>
      </c>
      <c r="AX237" s="12">
        <v>0</v>
      </c>
      <c r="AY237" s="12">
        <v>0</v>
      </c>
      <c r="AZ237" s="12">
        <v>0</v>
      </c>
      <c r="BA237" s="9" t="s">
        <v>180</v>
      </c>
    </row>
    <row r="238" spans="2:53" ht="34.5" customHeight="1" x14ac:dyDescent="0.25">
      <c r="B238" s="15" t="s">
        <v>43</v>
      </c>
      <c r="C238" s="15" t="s">
        <v>63</v>
      </c>
      <c r="D238" s="15" t="s">
        <v>97</v>
      </c>
      <c r="E238" s="15" t="s">
        <v>608</v>
      </c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 t="s">
        <v>30</v>
      </c>
      <c r="U238" s="15"/>
      <c r="V238" s="16"/>
      <c r="W238" s="16"/>
      <c r="X238" s="16"/>
      <c r="Y238" s="16"/>
      <c r="Z238" s="14" t="s">
        <v>29</v>
      </c>
      <c r="AA238" s="17">
        <v>849.3</v>
      </c>
      <c r="AB238" s="17">
        <v>0</v>
      </c>
      <c r="AC238" s="17">
        <v>0</v>
      </c>
      <c r="AD238" s="17">
        <v>0</v>
      </c>
      <c r="AE238" s="17">
        <v>0</v>
      </c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4" t="s">
        <v>29</v>
      </c>
      <c r="AQ238" s="26">
        <v>294.5</v>
      </c>
      <c r="AR238" s="26">
        <v>0</v>
      </c>
      <c r="AS238" s="26">
        <v>0</v>
      </c>
      <c r="AT238" s="26">
        <v>0</v>
      </c>
      <c r="AU238" s="26">
        <v>0</v>
      </c>
      <c r="AV238" s="26">
        <v>213.1</v>
      </c>
      <c r="AW238" s="17">
        <v>0</v>
      </c>
      <c r="AX238" s="17">
        <v>0</v>
      </c>
      <c r="AY238" s="17">
        <v>0</v>
      </c>
      <c r="AZ238" s="17">
        <v>0</v>
      </c>
      <c r="BA238" s="14" t="s">
        <v>29</v>
      </c>
    </row>
    <row r="239" spans="2:53" ht="30" customHeight="1" x14ac:dyDescent="0.25">
      <c r="B239" s="10" t="s">
        <v>43</v>
      </c>
      <c r="C239" s="10" t="s">
        <v>63</v>
      </c>
      <c r="D239" s="10" t="s">
        <v>97</v>
      </c>
      <c r="E239" s="10" t="s">
        <v>609</v>
      </c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1"/>
      <c r="W239" s="11"/>
      <c r="X239" s="11"/>
      <c r="Y239" s="11"/>
      <c r="Z239" s="9" t="s">
        <v>181</v>
      </c>
      <c r="AA239" s="12">
        <v>5266.8</v>
      </c>
      <c r="AB239" s="12">
        <v>0</v>
      </c>
      <c r="AC239" s="12">
        <v>0</v>
      </c>
      <c r="AD239" s="12">
        <v>0</v>
      </c>
      <c r="AE239" s="12">
        <v>0</v>
      </c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9" t="s">
        <v>181</v>
      </c>
      <c r="AQ239" s="25">
        <v>5262</v>
      </c>
      <c r="AR239" s="25">
        <v>0</v>
      </c>
      <c r="AS239" s="25">
        <v>0</v>
      </c>
      <c r="AT239" s="25">
        <v>0</v>
      </c>
      <c r="AU239" s="25">
        <v>0</v>
      </c>
      <c r="AV239" s="25">
        <v>5262</v>
      </c>
      <c r="AW239" s="12">
        <v>0</v>
      </c>
      <c r="AX239" s="12">
        <v>0</v>
      </c>
      <c r="AY239" s="12">
        <v>0</v>
      </c>
      <c r="AZ239" s="12">
        <v>0</v>
      </c>
      <c r="BA239" s="9" t="s">
        <v>181</v>
      </c>
    </row>
    <row r="240" spans="2:53" ht="49.5" customHeight="1" x14ac:dyDescent="0.25">
      <c r="B240" s="10" t="s">
        <v>43</v>
      </c>
      <c r="C240" s="10" t="s">
        <v>63</v>
      </c>
      <c r="D240" s="10" t="s">
        <v>97</v>
      </c>
      <c r="E240" s="10" t="s">
        <v>610</v>
      </c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1"/>
      <c r="W240" s="11"/>
      <c r="X240" s="11"/>
      <c r="Y240" s="11"/>
      <c r="Z240" s="9" t="s">
        <v>182</v>
      </c>
      <c r="AA240" s="12">
        <v>5266.8</v>
      </c>
      <c r="AB240" s="12">
        <v>0</v>
      </c>
      <c r="AC240" s="12">
        <v>0</v>
      </c>
      <c r="AD240" s="12">
        <v>0</v>
      </c>
      <c r="AE240" s="12">
        <v>0</v>
      </c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9" t="s">
        <v>182</v>
      </c>
      <c r="AQ240" s="25">
        <v>5262</v>
      </c>
      <c r="AR240" s="25">
        <v>0</v>
      </c>
      <c r="AS240" s="25">
        <v>0</v>
      </c>
      <c r="AT240" s="25">
        <v>0</v>
      </c>
      <c r="AU240" s="25">
        <v>0</v>
      </c>
      <c r="AV240" s="25">
        <v>5262</v>
      </c>
      <c r="AW240" s="12">
        <v>0</v>
      </c>
      <c r="AX240" s="12">
        <v>0</v>
      </c>
      <c r="AY240" s="12">
        <v>0</v>
      </c>
      <c r="AZ240" s="12">
        <v>0</v>
      </c>
      <c r="BA240" s="9" t="s">
        <v>182</v>
      </c>
    </row>
    <row r="241" spans="2:53" ht="38.25" customHeight="1" x14ac:dyDescent="0.25">
      <c r="B241" s="15" t="s">
        <v>43</v>
      </c>
      <c r="C241" s="15" t="s">
        <v>63</v>
      </c>
      <c r="D241" s="15" t="s">
        <v>97</v>
      </c>
      <c r="E241" s="15" t="s">
        <v>610</v>
      </c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 t="s">
        <v>30</v>
      </c>
      <c r="U241" s="15"/>
      <c r="V241" s="16"/>
      <c r="W241" s="16"/>
      <c r="X241" s="16"/>
      <c r="Y241" s="16"/>
      <c r="Z241" s="14" t="s">
        <v>29</v>
      </c>
      <c r="AA241" s="17">
        <v>5266.8</v>
      </c>
      <c r="AB241" s="17">
        <v>0</v>
      </c>
      <c r="AC241" s="17">
        <v>0</v>
      </c>
      <c r="AD241" s="17">
        <v>0</v>
      </c>
      <c r="AE241" s="17">
        <v>0</v>
      </c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4" t="s">
        <v>29</v>
      </c>
      <c r="AQ241" s="26">
        <v>5262</v>
      </c>
      <c r="AR241" s="26">
        <v>0</v>
      </c>
      <c r="AS241" s="26">
        <v>0</v>
      </c>
      <c r="AT241" s="26">
        <v>0</v>
      </c>
      <c r="AU241" s="26">
        <v>0</v>
      </c>
      <c r="AV241" s="26">
        <v>5262</v>
      </c>
      <c r="AW241" s="17">
        <v>0</v>
      </c>
      <c r="AX241" s="17">
        <v>0</v>
      </c>
      <c r="AY241" s="17">
        <v>0</v>
      </c>
      <c r="AZ241" s="17">
        <v>0</v>
      </c>
      <c r="BA241" s="14" t="s">
        <v>29</v>
      </c>
    </row>
    <row r="242" spans="2:53" ht="36.75" customHeight="1" x14ac:dyDescent="0.25">
      <c r="B242" s="10" t="s">
        <v>43</v>
      </c>
      <c r="C242" s="10" t="s">
        <v>63</v>
      </c>
      <c r="D242" s="10" t="s">
        <v>97</v>
      </c>
      <c r="E242" s="10" t="s">
        <v>611</v>
      </c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1"/>
      <c r="W242" s="11"/>
      <c r="X242" s="11"/>
      <c r="Y242" s="11"/>
      <c r="Z242" s="9" t="s">
        <v>183</v>
      </c>
      <c r="AA242" s="12">
        <v>10197</v>
      </c>
      <c r="AB242" s="12">
        <v>0</v>
      </c>
      <c r="AC242" s="12">
        <v>0</v>
      </c>
      <c r="AD242" s="12">
        <v>0</v>
      </c>
      <c r="AE242" s="12">
        <v>0</v>
      </c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9" t="s">
        <v>183</v>
      </c>
      <c r="AQ242" s="25">
        <v>10631.3</v>
      </c>
      <c r="AR242" s="25">
        <v>0</v>
      </c>
      <c r="AS242" s="25">
        <v>0</v>
      </c>
      <c r="AT242" s="25">
        <v>0</v>
      </c>
      <c r="AU242" s="25">
        <v>0</v>
      </c>
      <c r="AV242" s="25">
        <v>10631.3</v>
      </c>
      <c r="AW242" s="12">
        <v>0</v>
      </c>
      <c r="AX242" s="12">
        <v>0</v>
      </c>
      <c r="AY242" s="12">
        <v>0</v>
      </c>
      <c r="AZ242" s="12">
        <v>0</v>
      </c>
      <c r="BA242" s="9" t="s">
        <v>183</v>
      </c>
    </row>
    <row r="243" spans="2:53" ht="32.25" customHeight="1" x14ac:dyDescent="0.25">
      <c r="B243" s="10" t="s">
        <v>43</v>
      </c>
      <c r="C243" s="10" t="s">
        <v>63</v>
      </c>
      <c r="D243" s="10" t="s">
        <v>97</v>
      </c>
      <c r="E243" s="10" t="s">
        <v>612</v>
      </c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1"/>
      <c r="W243" s="11"/>
      <c r="X243" s="11"/>
      <c r="Y243" s="11"/>
      <c r="Z243" s="9" t="s">
        <v>184</v>
      </c>
      <c r="AA243" s="12">
        <v>10197</v>
      </c>
      <c r="AB243" s="12">
        <v>0</v>
      </c>
      <c r="AC243" s="12">
        <v>0</v>
      </c>
      <c r="AD243" s="12">
        <v>0</v>
      </c>
      <c r="AE243" s="12">
        <v>0</v>
      </c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9" t="s">
        <v>184</v>
      </c>
      <c r="AQ243" s="25">
        <v>10631.3</v>
      </c>
      <c r="AR243" s="25">
        <v>0</v>
      </c>
      <c r="AS243" s="25">
        <v>0</v>
      </c>
      <c r="AT243" s="25">
        <v>0</v>
      </c>
      <c r="AU243" s="25">
        <v>0</v>
      </c>
      <c r="AV243" s="25">
        <v>10631.3</v>
      </c>
      <c r="AW243" s="12">
        <v>0</v>
      </c>
      <c r="AX243" s="12">
        <v>0</v>
      </c>
      <c r="AY243" s="12">
        <v>0</v>
      </c>
      <c r="AZ243" s="12">
        <v>0</v>
      </c>
      <c r="BA243" s="9" t="s">
        <v>184</v>
      </c>
    </row>
    <row r="244" spans="2:53" ht="36.75" customHeight="1" x14ac:dyDescent="0.25">
      <c r="B244" s="15" t="s">
        <v>43</v>
      </c>
      <c r="C244" s="15" t="s">
        <v>63</v>
      </c>
      <c r="D244" s="15" t="s">
        <v>97</v>
      </c>
      <c r="E244" s="15" t="s">
        <v>612</v>
      </c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 t="s">
        <v>30</v>
      </c>
      <c r="U244" s="15"/>
      <c r="V244" s="16"/>
      <c r="W244" s="16"/>
      <c r="X244" s="16"/>
      <c r="Y244" s="16"/>
      <c r="Z244" s="14" t="s">
        <v>29</v>
      </c>
      <c r="AA244" s="17">
        <v>10197</v>
      </c>
      <c r="AB244" s="17">
        <v>0</v>
      </c>
      <c r="AC244" s="17">
        <v>0</v>
      </c>
      <c r="AD244" s="17">
        <v>0</v>
      </c>
      <c r="AE244" s="17">
        <v>0</v>
      </c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4" t="s">
        <v>29</v>
      </c>
      <c r="AQ244" s="26">
        <v>10631.3</v>
      </c>
      <c r="AR244" s="26">
        <v>0</v>
      </c>
      <c r="AS244" s="26">
        <v>0</v>
      </c>
      <c r="AT244" s="26">
        <v>0</v>
      </c>
      <c r="AU244" s="26">
        <v>0</v>
      </c>
      <c r="AV244" s="26">
        <v>10631.3</v>
      </c>
      <c r="AW244" s="17">
        <v>0</v>
      </c>
      <c r="AX244" s="17">
        <v>0</v>
      </c>
      <c r="AY244" s="17">
        <v>0</v>
      </c>
      <c r="AZ244" s="17">
        <v>0</v>
      </c>
      <c r="BA244" s="14" t="s">
        <v>29</v>
      </c>
    </row>
    <row r="245" spans="2:53" ht="35.25" customHeight="1" x14ac:dyDescent="0.25">
      <c r="B245" s="10" t="s">
        <v>43</v>
      </c>
      <c r="C245" s="10" t="s">
        <v>63</v>
      </c>
      <c r="D245" s="10" t="s">
        <v>97</v>
      </c>
      <c r="E245" s="10" t="s">
        <v>613</v>
      </c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1"/>
      <c r="W245" s="11"/>
      <c r="X245" s="11"/>
      <c r="Y245" s="11"/>
      <c r="Z245" s="9" t="s">
        <v>185</v>
      </c>
      <c r="AA245" s="12">
        <v>371.7</v>
      </c>
      <c r="AB245" s="12">
        <v>0</v>
      </c>
      <c r="AC245" s="12">
        <v>0</v>
      </c>
      <c r="AD245" s="12">
        <v>0</v>
      </c>
      <c r="AE245" s="12">
        <v>0</v>
      </c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9" t="s">
        <v>185</v>
      </c>
      <c r="AQ245" s="25">
        <v>576.79999999999995</v>
      </c>
      <c r="AR245" s="25">
        <v>0</v>
      </c>
      <c r="AS245" s="25">
        <v>0</v>
      </c>
      <c r="AT245" s="25">
        <v>0</v>
      </c>
      <c r="AU245" s="25">
        <v>0</v>
      </c>
      <c r="AV245" s="25">
        <v>828.9</v>
      </c>
      <c r="AW245" s="12">
        <v>0</v>
      </c>
      <c r="AX245" s="12">
        <v>0</v>
      </c>
      <c r="AY245" s="12">
        <v>0</v>
      </c>
      <c r="AZ245" s="12">
        <v>0</v>
      </c>
      <c r="BA245" s="9" t="s">
        <v>185</v>
      </c>
    </row>
    <row r="246" spans="2:53" ht="56.25" customHeight="1" x14ac:dyDescent="0.25">
      <c r="B246" s="10" t="s">
        <v>43</v>
      </c>
      <c r="C246" s="10" t="s">
        <v>63</v>
      </c>
      <c r="D246" s="10" t="s">
        <v>97</v>
      </c>
      <c r="E246" s="10" t="s">
        <v>614</v>
      </c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1"/>
      <c r="W246" s="11"/>
      <c r="X246" s="11"/>
      <c r="Y246" s="11"/>
      <c r="Z246" s="9" t="s">
        <v>186</v>
      </c>
      <c r="AA246" s="12">
        <v>371.7</v>
      </c>
      <c r="AB246" s="12">
        <v>0</v>
      </c>
      <c r="AC246" s="12">
        <v>0</v>
      </c>
      <c r="AD246" s="12">
        <v>0</v>
      </c>
      <c r="AE246" s="12">
        <v>0</v>
      </c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9" t="s">
        <v>186</v>
      </c>
      <c r="AQ246" s="25">
        <v>576.79999999999995</v>
      </c>
      <c r="AR246" s="25">
        <v>0</v>
      </c>
      <c r="AS246" s="25">
        <v>0</v>
      </c>
      <c r="AT246" s="25">
        <v>0</v>
      </c>
      <c r="AU246" s="25">
        <v>0</v>
      </c>
      <c r="AV246" s="25">
        <v>828.9</v>
      </c>
      <c r="AW246" s="12">
        <v>0</v>
      </c>
      <c r="AX246" s="12">
        <v>0</v>
      </c>
      <c r="AY246" s="12">
        <v>0</v>
      </c>
      <c r="AZ246" s="12">
        <v>0</v>
      </c>
      <c r="BA246" s="9" t="s">
        <v>186</v>
      </c>
    </row>
    <row r="247" spans="2:53" ht="44.25" customHeight="1" x14ac:dyDescent="0.25">
      <c r="B247" s="10" t="s">
        <v>43</v>
      </c>
      <c r="C247" s="10" t="s">
        <v>63</v>
      </c>
      <c r="D247" s="10" t="s">
        <v>97</v>
      </c>
      <c r="E247" s="10" t="s">
        <v>615</v>
      </c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1"/>
      <c r="W247" s="11"/>
      <c r="X247" s="11"/>
      <c r="Y247" s="11"/>
      <c r="Z247" s="9" t="s">
        <v>187</v>
      </c>
      <c r="AA247" s="12">
        <v>371.7</v>
      </c>
      <c r="AB247" s="12">
        <v>0</v>
      </c>
      <c r="AC247" s="12">
        <v>0</v>
      </c>
      <c r="AD247" s="12">
        <v>0</v>
      </c>
      <c r="AE247" s="12">
        <v>0</v>
      </c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9" t="s">
        <v>187</v>
      </c>
      <c r="AQ247" s="25">
        <v>576.79999999999995</v>
      </c>
      <c r="AR247" s="25">
        <v>0</v>
      </c>
      <c r="AS247" s="25">
        <v>0</v>
      </c>
      <c r="AT247" s="25">
        <v>0</v>
      </c>
      <c r="AU247" s="25">
        <v>0</v>
      </c>
      <c r="AV247" s="25">
        <v>828.9</v>
      </c>
      <c r="AW247" s="12">
        <v>0</v>
      </c>
      <c r="AX247" s="12">
        <v>0</v>
      </c>
      <c r="AY247" s="12">
        <v>0</v>
      </c>
      <c r="AZ247" s="12">
        <v>0</v>
      </c>
      <c r="BA247" s="9" t="s">
        <v>187</v>
      </c>
    </row>
    <row r="248" spans="2:53" ht="33.75" customHeight="1" x14ac:dyDescent="0.25">
      <c r="B248" s="10" t="s">
        <v>43</v>
      </c>
      <c r="C248" s="10" t="s">
        <v>63</v>
      </c>
      <c r="D248" s="10" t="s">
        <v>97</v>
      </c>
      <c r="E248" s="10" t="s">
        <v>616</v>
      </c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1"/>
      <c r="W248" s="11"/>
      <c r="X248" s="11"/>
      <c r="Y248" s="11"/>
      <c r="Z248" s="9" t="s">
        <v>188</v>
      </c>
      <c r="AA248" s="12">
        <v>371.7</v>
      </c>
      <c r="AB248" s="12">
        <v>0</v>
      </c>
      <c r="AC248" s="12">
        <v>0</v>
      </c>
      <c r="AD248" s="12">
        <v>0</v>
      </c>
      <c r="AE248" s="12">
        <v>0</v>
      </c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9" t="s">
        <v>188</v>
      </c>
      <c r="AQ248" s="25">
        <v>576.79999999999995</v>
      </c>
      <c r="AR248" s="25">
        <v>0</v>
      </c>
      <c r="AS248" s="25">
        <v>0</v>
      </c>
      <c r="AT248" s="25">
        <v>0</v>
      </c>
      <c r="AU248" s="25">
        <v>0</v>
      </c>
      <c r="AV248" s="25">
        <v>828.9</v>
      </c>
      <c r="AW248" s="12">
        <v>0</v>
      </c>
      <c r="AX248" s="12">
        <v>0</v>
      </c>
      <c r="AY248" s="12">
        <v>0</v>
      </c>
      <c r="AZ248" s="12">
        <v>0</v>
      </c>
      <c r="BA248" s="9" t="s">
        <v>188</v>
      </c>
    </row>
    <row r="249" spans="2:53" ht="51.4" customHeight="1" x14ac:dyDescent="0.25">
      <c r="B249" s="15" t="s">
        <v>43</v>
      </c>
      <c r="C249" s="15" t="s">
        <v>63</v>
      </c>
      <c r="D249" s="15" t="s">
        <v>97</v>
      </c>
      <c r="E249" s="15" t="s">
        <v>616</v>
      </c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 t="s">
        <v>30</v>
      </c>
      <c r="U249" s="15"/>
      <c r="V249" s="16"/>
      <c r="W249" s="16"/>
      <c r="X249" s="16"/>
      <c r="Y249" s="16"/>
      <c r="Z249" s="14" t="s">
        <v>29</v>
      </c>
      <c r="AA249" s="17">
        <v>371.7</v>
      </c>
      <c r="AB249" s="17">
        <v>0</v>
      </c>
      <c r="AC249" s="17">
        <v>0</v>
      </c>
      <c r="AD249" s="17">
        <v>0</v>
      </c>
      <c r="AE249" s="17">
        <v>0</v>
      </c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4" t="s">
        <v>29</v>
      </c>
      <c r="AQ249" s="26">
        <v>576.79999999999995</v>
      </c>
      <c r="AR249" s="26">
        <v>0</v>
      </c>
      <c r="AS249" s="26">
        <v>0</v>
      </c>
      <c r="AT249" s="26">
        <v>0</v>
      </c>
      <c r="AU249" s="26">
        <v>0</v>
      </c>
      <c r="AV249" s="26">
        <v>828.9</v>
      </c>
      <c r="AW249" s="17">
        <v>0</v>
      </c>
      <c r="AX249" s="17">
        <v>0</v>
      </c>
      <c r="AY249" s="17">
        <v>0</v>
      </c>
      <c r="AZ249" s="17">
        <v>0</v>
      </c>
      <c r="BA249" s="14" t="s">
        <v>29</v>
      </c>
    </row>
    <row r="250" spans="2:53" ht="36" customHeight="1" x14ac:dyDescent="0.25">
      <c r="B250" s="10" t="s">
        <v>43</v>
      </c>
      <c r="C250" s="10" t="s">
        <v>63</v>
      </c>
      <c r="D250" s="10" t="s">
        <v>97</v>
      </c>
      <c r="E250" s="10" t="s">
        <v>563</v>
      </c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1"/>
      <c r="W250" s="11"/>
      <c r="X250" s="11"/>
      <c r="Y250" s="11"/>
      <c r="Z250" s="9" t="s">
        <v>119</v>
      </c>
      <c r="AA250" s="12">
        <v>994.9</v>
      </c>
      <c r="AB250" s="12">
        <v>0</v>
      </c>
      <c r="AC250" s="12">
        <v>0</v>
      </c>
      <c r="AD250" s="12">
        <v>0</v>
      </c>
      <c r="AE250" s="12">
        <v>0</v>
      </c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9" t="s">
        <v>119</v>
      </c>
      <c r="AQ250" s="25">
        <v>1282.0999999999999</v>
      </c>
      <c r="AR250" s="25">
        <v>0</v>
      </c>
      <c r="AS250" s="25">
        <v>0</v>
      </c>
      <c r="AT250" s="25">
        <v>0</v>
      </c>
      <c r="AU250" s="25">
        <v>0</v>
      </c>
      <c r="AV250" s="25">
        <v>939.1</v>
      </c>
      <c r="AW250" s="12">
        <v>0</v>
      </c>
      <c r="AX250" s="12">
        <v>0</v>
      </c>
      <c r="AY250" s="12">
        <v>0</v>
      </c>
      <c r="AZ250" s="12">
        <v>0</v>
      </c>
      <c r="BA250" s="9" t="s">
        <v>119</v>
      </c>
    </row>
    <row r="251" spans="2:53" ht="84.75" customHeight="1" x14ac:dyDescent="0.25">
      <c r="B251" s="10" t="s">
        <v>43</v>
      </c>
      <c r="C251" s="10" t="s">
        <v>63</v>
      </c>
      <c r="D251" s="10" t="s">
        <v>97</v>
      </c>
      <c r="E251" s="10" t="s">
        <v>617</v>
      </c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1"/>
      <c r="W251" s="11"/>
      <c r="X251" s="11"/>
      <c r="Y251" s="11"/>
      <c r="Z251" s="19" t="s">
        <v>189</v>
      </c>
      <c r="AA251" s="12">
        <v>994.9</v>
      </c>
      <c r="AB251" s="12">
        <v>0</v>
      </c>
      <c r="AC251" s="12">
        <v>0</v>
      </c>
      <c r="AD251" s="12">
        <v>0</v>
      </c>
      <c r="AE251" s="12">
        <v>0</v>
      </c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9" t="s">
        <v>189</v>
      </c>
      <c r="AQ251" s="25">
        <v>1282.0999999999999</v>
      </c>
      <c r="AR251" s="25">
        <v>0</v>
      </c>
      <c r="AS251" s="25">
        <v>0</v>
      </c>
      <c r="AT251" s="25">
        <v>0</v>
      </c>
      <c r="AU251" s="25">
        <v>0</v>
      </c>
      <c r="AV251" s="25">
        <v>939.1</v>
      </c>
      <c r="AW251" s="12">
        <v>0</v>
      </c>
      <c r="AX251" s="12">
        <v>0</v>
      </c>
      <c r="AY251" s="12">
        <v>0</v>
      </c>
      <c r="AZ251" s="12">
        <v>0</v>
      </c>
      <c r="BA251" s="19" t="s">
        <v>189</v>
      </c>
    </row>
    <row r="252" spans="2:53" ht="70.5" customHeight="1" x14ac:dyDescent="0.25">
      <c r="B252" s="10" t="s">
        <v>43</v>
      </c>
      <c r="C252" s="10" t="s">
        <v>63</v>
      </c>
      <c r="D252" s="10" t="s">
        <v>97</v>
      </c>
      <c r="E252" s="10" t="s">
        <v>618</v>
      </c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1"/>
      <c r="W252" s="11"/>
      <c r="X252" s="11"/>
      <c r="Y252" s="11"/>
      <c r="Z252" s="9" t="s">
        <v>190</v>
      </c>
      <c r="AA252" s="12">
        <v>994.9</v>
      </c>
      <c r="AB252" s="12">
        <v>0</v>
      </c>
      <c r="AC252" s="12">
        <v>0</v>
      </c>
      <c r="AD252" s="12">
        <v>0</v>
      </c>
      <c r="AE252" s="12">
        <v>0</v>
      </c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9" t="s">
        <v>190</v>
      </c>
      <c r="AQ252" s="25">
        <v>1282.0999999999999</v>
      </c>
      <c r="AR252" s="25">
        <v>0</v>
      </c>
      <c r="AS252" s="25">
        <v>0</v>
      </c>
      <c r="AT252" s="25">
        <v>0</v>
      </c>
      <c r="AU252" s="25">
        <v>0</v>
      </c>
      <c r="AV252" s="25">
        <v>939.1</v>
      </c>
      <c r="AW252" s="12">
        <v>0</v>
      </c>
      <c r="AX252" s="12">
        <v>0</v>
      </c>
      <c r="AY252" s="12">
        <v>0</v>
      </c>
      <c r="AZ252" s="12">
        <v>0</v>
      </c>
      <c r="BA252" s="9" t="s">
        <v>190</v>
      </c>
    </row>
    <row r="253" spans="2:53" ht="39.75" customHeight="1" x14ac:dyDescent="0.25">
      <c r="B253" s="10" t="s">
        <v>43</v>
      </c>
      <c r="C253" s="10" t="s">
        <v>63</v>
      </c>
      <c r="D253" s="10" t="s">
        <v>97</v>
      </c>
      <c r="E253" s="10" t="s">
        <v>619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1"/>
      <c r="W253" s="11"/>
      <c r="X253" s="11"/>
      <c r="Y253" s="11"/>
      <c r="Z253" s="9" t="s">
        <v>191</v>
      </c>
      <c r="AA253" s="12">
        <v>494.9</v>
      </c>
      <c r="AB253" s="12">
        <v>0</v>
      </c>
      <c r="AC253" s="12">
        <v>0</v>
      </c>
      <c r="AD253" s="12">
        <v>0</v>
      </c>
      <c r="AE253" s="12">
        <v>0</v>
      </c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9" t="s">
        <v>191</v>
      </c>
      <c r="AQ253" s="25">
        <v>882.1</v>
      </c>
      <c r="AR253" s="25">
        <v>0</v>
      </c>
      <c r="AS253" s="25">
        <v>0</v>
      </c>
      <c r="AT253" s="25">
        <v>0</v>
      </c>
      <c r="AU253" s="25">
        <v>0</v>
      </c>
      <c r="AV253" s="25">
        <v>539.1</v>
      </c>
      <c r="AW253" s="12">
        <v>0</v>
      </c>
      <c r="AX253" s="12">
        <v>0</v>
      </c>
      <c r="AY253" s="12">
        <v>0</v>
      </c>
      <c r="AZ253" s="12">
        <v>0</v>
      </c>
      <c r="BA253" s="9" t="s">
        <v>191</v>
      </c>
    </row>
    <row r="254" spans="2:53" ht="40.5" customHeight="1" x14ac:dyDescent="0.25">
      <c r="B254" s="15" t="s">
        <v>43</v>
      </c>
      <c r="C254" s="15" t="s">
        <v>63</v>
      </c>
      <c r="D254" s="15" t="s">
        <v>97</v>
      </c>
      <c r="E254" s="15" t="s">
        <v>619</v>
      </c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 t="s">
        <v>30</v>
      </c>
      <c r="U254" s="15"/>
      <c r="V254" s="16"/>
      <c r="W254" s="16"/>
      <c r="X254" s="16"/>
      <c r="Y254" s="16"/>
      <c r="Z254" s="14" t="s">
        <v>29</v>
      </c>
      <c r="AA254" s="17">
        <v>494.9</v>
      </c>
      <c r="AB254" s="17">
        <v>0</v>
      </c>
      <c r="AC254" s="17">
        <v>0</v>
      </c>
      <c r="AD254" s="17">
        <v>0</v>
      </c>
      <c r="AE254" s="17">
        <v>0</v>
      </c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4" t="s">
        <v>29</v>
      </c>
      <c r="AQ254" s="26">
        <v>882.1</v>
      </c>
      <c r="AR254" s="26">
        <v>0</v>
      </c>
      <c r="AS254" s="26">
        <v>0</v>
      </c>
      <c r="AT254" s="26">
        <v>0</v>
      </c>
      <c r="AU254" s="26">
        <v>0</v>
      </c>
      <c r="AV254" s="26">
        <v>539.1</v>
      </c>
      <c r="AW254" s="17">
        <v>0</v>
      </c>
      <c r="AX254" s="17">
        <v>0</v>
      </c>
      <c r="AY254" s="17">
        <v>0</v>
      </c>
      <c r="AZ254" s="17">
        <v>0</v>
      </c>
      <c r="BA254" s="14" t="s">
        <v>29</v>
      </c>
    </row>
    <row r="255" spans="2:53" ht="51.75" customHeight="1" x14ac:dyDescent="0.25">
      <c r="B255" s="10" t="s">
        <v>43</v>
      </c>
      <c r="C255" s="10" t="s">
        <v>63</v>
      </c>
      <c r="D255" s="10" t="s">
        <v>97</v>
      </c>
      <c r="E255" s="10" t="s">
        <v>620</v>
      </c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1"/>
      <c r="W255" s="11"/>
      <c r="X255" s="11"/>
      <c r="Y255" s="11"/>
      <c r="Z255" s="9" t="s">
        <v>192</v>
      </c>
      <c r="AA255" s="12">
        <v>500</v>
      </c>
      <c r="AB255" s="12">
        <v>0</v>
      </c>
      <c r="AC255" s="12">
        <v>0</v>
      </c>
      <c r="AD255" s="12">
        <v>0</v>
      </c>
      <c r="AE255" s="12">
        <v>0</v>
      </c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9" t="s">
        <v>192</v>
      </c>
      <c r="AQ255" s="25">
        <v>400</v>
      </c>
      <c r="AR255" s="25">
        <v>0</v>
      </c>
      <c r="AS255" s="25">
        <v>0</v>
      </c>
      <c r="AT255" s="25">
        <v>0</v>
      </c>
      <c r="AU255" s="25">
        <v>0</v>
      </c>
      <c r="AV255" s="25">
        <v>400</v>
      </c>
      <c r="AW255" s="12">
        <v>0</v>
      </c>
      <c r="AX255" s="12">
        <v>0</v>
      </c>
      <c r="AY255" s="12">
        <v>0</v>
      </c>
      <c r="AZ255" s="12">
        <v>0</v>
      </c>
      <c r="BA255" s="9" t="s">
        <v>192</v>
      </c>
    </row>
    <row r="256" spans="2:53" ht="51.4" customHeight="1" x14ac:dyDescent="0.25">
      <c r="B256" s="15" t="s">
        <v>43</v>
      </c>
      <c r="C256" s="15" t="s">
        <v>63</v>
      </c>
      <c r="D256" s="15" t="s">
        <v>97</v>
      </c>
      <c r="E256" s="15" t="s">
        <v>620</v>
      </c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 t="s">
        <v>30</v>
      </c>
      <c r="U256" s="15"/>
      <c r="V256" s="16"/>
      <c r="W256" s="16"/>
      <c r="X256" s="16"/>
      <c r="Y256" s="16"/>
      <c r="Z256" s="14" t="s">
        <v>29</v>
      </c>
      <c r="AA256" s="17">
        <v>500</v>
      </c>
      <c r="AB256" s="17">
        <v>0</v>
      </c>
      <c r="AC256" s="17">
        <v>0</v>
      </c>
      <c r="AD256" s="17">
        <v>0</v>
      </c>
      <c r="AE256" s="17">
        <v>0</v>
      </c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4" t="s">
        <v>29</v>
      </c>
      <c r="AQ256" s="26">
        <v>400</v>
      </c>
      <c r="AR256" s="26">
        <v>0</v>
      </c>
      <c r="AS256" s="26">
        <v>0</v>
      </c>
      <c r="AT256" s="26">
        <v>0</v>
      </c>
      <c r="AU256" s="26">
        <v>0</v>
      </c>
      <c r="AV256" s="26">
        <v>400</v>
      </c>
      <c r="AW256" s="17">
        <v>0</v>
      </c>
      <c r="AX256" s="17">
        <v>0</v>
      </c>
      <c r="AY256" s="17">
        <v>0</v>
      </c>
      <c r="AZ256" s="17">
        <v>0</v>
      </c>
      <c r="BA256" s="14" t="s">
        <v>29</v>
      </c>
    </row>
    <row r="257" spans="2:53" ht="17.100000000000001" customHeight="1" x14ac:dyDescent="0.25">
      <c r="B257" s="4" t="s">
        <v>43</v>
      </c>
      <c r="C257" s="4" t="s">
        <v>23</v>
      </c>
      <c r="D257" s="4" t="s">
        <v>21</v>
      </c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6"/>
      <c r="W257" s="6"/>
      <c r="X257" s="6"/>
      <c r="Y257" s="6"/>
      <c r="Z257" s="5" t="s">
        <v>193</v>
      </c>
      <c r="AA257" s="7">
        <v>5</v>
      </c>
      <c r="AB257" s="7">
        <v>0</v>
      </c>
      <c r="AC257" s="7">
        <v>0</v>
      </c>
      <c r="AD257" s="7">
        <v>0</v>
      </c>
      <c r="AE257" s="7">
        <v>0</v>
      </c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5" t="s">
        <v>193</v>
      </c>
      <c r="AQ257" s="24">
        <v>5</v>
      </c>
      <c r="AR257" s="24">
        <v>0</v>
      </c>
      <c r="AS257" s="24">
        <v>0</v>
      </c>
      <c r="AT257" s="24">
        <v>0</v>
      </c>
      <c r="AU257" s="24">
        <v>0</v>
      </c>
      <c r="AV257" s="24">
        <v>5</v>
      </c>
      <c r="AW257" s="7">
        <v>0</v>
      </c>
      <c r="AX257" s="7">
        <v>0</v>
      </c>
      <c r="AY257" s="7">
        <v>0</v>
      </c>
      <c r="AZ257" s="7">
        <v>0</v>
      </c>
      <c r="BA257" s="5" t="s">
        <v>193</v>
      </c>
    </row>
    <row r="258" spans="2:53" ht="34.15" customHeight="1" x14ac:dyDescent="0.25">
      <c r="B258" s="4" t="s">
        <v>43</v>
      </c>
      <c r="C258" s="4" t="s">
        <v>23</v>
      </c>
      <c r="D258" s="4" t="s">
        <v>63</v>
      </c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6"/>
      <c r="W258" s="6"/>
      <c r="X258" s="6"/>
      <c r="Y258" s="6"/>
      <c r="Z258" s="5" t="s">
        <v>194</v>
      </c>
      <c r="AA258" s="7">
        <v>5</v>
      </c>
      <c r="AB258" s="7">
        <v>0</v>
      </c>
      <c r="AC258" s="7">
        <v>0</v>
      </c>
      <c r="AD258" s="7">
        <v>0</v>
      </c>
      <c r="AE258" s="7">
        <v>0</v>
      </c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5" t="s">
        <v>194</v>
      </c>
      <c r="AQ258" s="24">
        <v>5</v>
      </c>
      <c r="AR258" s="24">
        <v>0</v>
      </c>
      <c r="AS258" s="24">
        <v>0</v>
      </c>
      <c r="AT258" s="24">
        <v>0</v>
      </c>
      <c r="AU258" s="24">
        <v>0</v>
      </c>
      <c r="AV258" s="24">
        <v>5</v>
      </c>
      <c r="AW258" s="7">
        <v>0</v>
      </c>
      <c r="AX258" s="7">
        <v>0</v>
      </c>
      <c r="AY258" s="7">
        <v>0</v>
      </c>
      <c r="AZ258" s="7">
        <v>0</v>
      </c>
      <c r="BA258" s="5" t="s">
        <v>194</v>
      </c>
    </row>
    <row r="259" spans="2:53" ht="42" customHeight="1" x14ac:dyDescent="0.25">
      <c r="B259" s="10" t="s">
        <v>43</v>
      </c>
      <c r="C259" s="10" t="s">
        <v>23</v>
      </c>
      <c r="D259" s="10" t="s">
        <v>63</v>
      </c>
      <c r="E259" s="10" t="s">
        <v>563</v>
      </c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1"/>
      <c r="W259" s="11"/>
      <c r="X259" s="11"/>
      <c r="Y259" s="11"/>
      <c r="Z259" s="9" t="s">
        <v>119</v>
      </c>
      <c r="AA259" s="12">
        <v>5</v>
      </c>
      <c r="AB259" s="12">
        <v>0</v>
      </c>
      <c r="AC259" s="12">
        <v>0</v>
      </c>
      <c r="AD259" s="12">
        <v>0</v>
      </c>
      <c r="AE259" s="12">
        <v>0</v>
      </c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9" t="s">
        <v>119</v>
      </c>
      <c r="AQ259" s="25">
        <v>5</v>
      </c>
      <c r="AR259" s="25">
        <v>0</v>
      </c>
      <c r="AS259" s="25">
        <v>0</v>
      </c>
      <c r="AT259" s="25">
        <v>0</v>
      </c>
      <c r="AU259" s="25">
        <v>0</v>
      </c>
      <c r="AV259" s="25">
        <v>5</v>
      </c>
      <c r="AW259" s="12">
        <v>0</v>
      </c>
      <c r="AX259" s="12">
        <v>0</v>
      </c>
      <c r="AY259" s="12">
        <v>0</v>
      </c>
      <c r="AZ259" s="12">
        <v>0</v>
      </c>
      <c r="BA259" s="9" t="s">
        <v>119</v>
      </c>
    </row>
    <row r="260" spans="2:53" ht="58.5" customHeight="1" x14ac:dyDescent="0.25">
      <c r="B260" s="10" t="s">
        <v>43</v>
      </c>
      <c r="C260" s="10" t="s">
        <v>23</v>
      </c>
      <c r="D260" s="10" t="s">
        <v>63</v>
      </c>
      <c r="E260" s="10" t="s">
        <v>564</v>
      </c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1"/>
      <c r="W260" s="11"/>
      <c r="X260" s="11"/>
      <c r="Y260" s="11"/>
      <c r="Z260" s="9" t="s">
        <v>120</v>
      </c>
      <c r="AA260" s="12">
        <v>5</v>
      </c>
      <c r="AB260" s="12">
        <v>0</v>
      </c>
      <c r="AC260" s="12">
        <v>0</v>
      </c>
      <c r="AD260" s="12">
        <v>0</v>
      </c>
      <c r="AE260" s="12">
        <v>0</v>
      </c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9" t="s">
        <v>120</v>
      </c>
      <c r="AQ260" s="25">
        <v>5</v>
      </c>
      <c r="AR260" s="25">
        <v>0</v>
      </c>
      <c r="AS260" s="25">
        <v>0</v>
      </c>
      <c r="AT260" s="25">
        <v>0</v>
      </c>
      <c r="AU260" s="25">
        <v>0</v>
      </c>
      <c r="AV260" s="25">
        <v>5</v>
      </c>
      <c r="AW260" s="12">
        <v>0</v>
      </c>
      <c r="AX260" s="12">
        <v>0</v>
      </c>
      <c r="AY260" s="12">
        <v>0</v>
      </c>
      <c r="AZ260" s="12">
        <v>0</v>
      </c>
      <c r="BA260" s="9" t="s">
        <v>120</v>
      </c>
    </row>
    <row r="261" spans="2:53" ht="56.25" customHeight="1" x14ac:dyDescent="0.25">
      <c r="B261" s="10" t="s">
        <v>43</v>
      </c>
      <c r="C261" s="10" t="s">
        <v>23</v>
      </c>
      <c r="D261" s="10" t="s">
        <v>63</v>
      </c>
      <c r="E261" s="10" t="s">
        <v>565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1"/>
      <c r="W261" s="11"/>
      <c r="X261" s="11"/>
      <c r="Y261" s="11"/>
      <c r="Z261" s="9" t="s">
        <v>121</v>
      </c>
      <c r="AA261" s="12">
        <v>5</v>
      </c>
      <c r="AB261" s="12">
        <v>0</v>
      </c>
      <c r="AC261" s="12">
        <v>0</v>
      </c>
      <c r="AD261" s="12">
        <v>0</v>
      </c>
      <c r="AE261" s="12">
        <v>0</v>
      </c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9" t="s">
        <v>121</v>
      </c>
      <c r="AQ261" s="25">
        <v>5</v>
      </c>
      <c r="AR261" s="25">
        <v>0</v>
      </c>
      <c r="AS261" s="25">
        <v>0</v>
      </c>
      <c r="AT261" s="25">
        <v>0</v>
      </c>
      <c r="AU261" s="25">
        <v>0</v>
      </c>
      <c r="AV261" s="25">
        <v>5</v>
      </c>
      <c r="AW261" s="12">
        <v>0</v>
      </c>
      <c r="AX261" s="12">
        <v>0</v>
      </c>
      <c r="AY261" s="12">
        <v>0</v>
      </c>
      <c r="AZ261" s="12">
        <v>0</v>
      </c>
      <c r="BA261" s="9" t="s">
        <v>121</v>
      </c>
    </row>
    <row r="262" spans="2:53" ht="40.5" customHeight="1" x14ac:dyDescent="0.25">
      <c r="B262" s="10" t="s">
        <v>43</v>
      </c>
      <c r="C262" s="10" t="s">
        <v>23</v>
      </c>
      <c r="D262" s="10" t="s">
        <v>63</v>
      </c>
      <c r="E262" s="10" t="s">
        <v>621</v>
      </c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1"/>
      <c r="W262" s="11"/>
      <c r="X262" s="11"/>
      <c r="Y262" s="11"/>
      <c r="Z262" s="9" t="s">
        <v>195</v>
      </c>
      <c r="AA262" s="12">
        <v>5</v>
      </c>
      <c r="AB262" s="12">
        <v>0</v>
      </c>
      <c r="AC262" s="12">
        <v>0</v>
      </c>
      <c r="AD262" s="12">
        <v>0</v>
      </c>
      <c r="AE262" s="12">
        <v>0</v>
      </c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9" t="s">
        <v>195</v>
      </c>
      <c r="AQ262" s="25">
        <v>5</v>
      </c>
      <c r="AR262" s="25">
        <v>0</v>
      </c>
      <c r="AS262" s="25">
        <v>0</v>
      </c>
      <c r="AT262" s="25">
        <v>0</v>
      </c>
      <c r="AU262" s="25">
        <v>0</v>
      </c>
      <c r="AV262" s="25">
        <v>5</v>
      </c>
      <c r="AW262" s="12">
        <v>0</v>
      </c>
      <c r="AX262" s="12">
        <v>0</v>
      </c>
      <c r="AY262" s="12">
        <v>0</v>
      </c>
      <c r="AZ262" s="12">
        <v>0</v>
      </c>
      <c r="BA262" s="9" t="s">
        <v>195</v>
      </c>
    </row>
    <row r="263" spans="2:53" ht="35.25" customHeight="1" x14ac:dyDescent="0.25">
      <c r="B263" s="15" t="s">
        <v>43</v>
      </c>
      <c r="C263" s="15" t="s">
        <v>23</v>
      </c>
      <c r="D263" s="15" t="s">
        <v>63</v>
      </c>
      <c r="E263" s="15" t="s">
        <v>621</v>
      </c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 t="s">
        <v>30</v>
      </c>
      <c r="U263" s="15"/>
      <c r="V263" s="16"/>
      <c r="W263" s="16"/>
      <c r="X263" s="16"/>
      <c r="Y263" s="16"/>
      <c r="Z263" s="14" t="s">
        <v>29</v>
      </c>
      <c r="AA263" s="17">
        <v>5</v>
      </c>
      <c r="AB263" s="17">
        <v>0</v>
      </c>
      <c r="AC263" s="17">
        <v>0</v>
      </c>
      <c r="AD263" s="17">
        <v>0</v>
      </c>
      <c r="AE263" s="17">
        <v>0</v>
      </c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4" t="s">
        <v>29</v>
      </c>
      <c r="AQ263" s="26">
        <v>5</v>
      </c>
      <c r="AR263" s="26">
        <v>0</v>
      </c>
      <c r="AS263" s="26">
        <v>0</v>
      </c>
      <c r="AT263" s="26">
        <v>0</v>
      </c>
      <c r="AU263" s="26">
        <v>0</v>
      </c>
      <c r="AV263" s="26">
        <v>5</v>
      </c>
      <c r="AW263" s="17">
        <v>0</v>
      </c>
      <c r="AX263" s="17">
        <v>0</v>
      </c>
      <c r="AY263" s="17">
        <v>0</v>
      </c>
      <c r="AZ263" s="17">
        <v>0</v>
      </c>
      <c r="BA263" s="14" t="s">
        <v>29</v>
      </c>
    </row>
    <row r="264" spans="2:53" ht="17.100000000000001" customHeight="1" x14ac:dyDescent="0.25">
      <c r="B264" s="4" t="s">
        <v>43</v>
      </c>
      <c r="C264" s="4" t="s">
        <v>126</v>
      </c>
      <c r="D264" s="4" t="s">
        <v>21</v>
      </c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6"/>
      <c r="W264" s="6"/>
      <c r="X264" s="6"/>
      <c r="Y264" s="6"/>
      <c r="Z264" s="5" t="s">
        <v>196</v>
      </c>
      <c r="AA264" s="7">
        <v>84</v>
      </c>
      <c r="AB264" s="7">
        <v>0</v>
      </c>
      <c r="AC264" s="7">
        <v>0</v>
      </c>
      <c r="AD264" s="7">
        <v>0</v>
      </c>
      <c r="AE264" s="7">
        <v>0</v>
      </c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5" t="s">
        <v>196</v>
      </c>
      <c r="AQ264" s="24">
        <v>84</v>
      </c>
      <c r="AR264" s="24">
        <v>0</v>
      </c>
      <c r="AS264" s="24">
        <v>0</v>
      </c>
      <c r="AT264" s="24">
        <v>0</v>
      </c>
      <c r="AU264" s="24">
        <v>0</v>
      </c>
      <c r="AV264" s="24">
        <v>84</v>
      </c>
      <c r="AW264" s="7">
        <v>0</v>
      </c>
      <c r="AX264" s="7">
        <v>0</v>
      </c>
      <c r="AY264" s="7">
        <v>0</v>
      </c>
      <c r="AZ264" s="7">
        <v>0</v>
      </c>
      <c r="BA264" s="5" t="s">
        <v>196</v>
      </c>
    </row>
    <row r="265" spans="2:53" ht="17.100000000000001" customHeight="1" x14ac:dyDescent="0.25">
      <c r="B265" s="4" t="s">
        <v>43</v>
      </c>
      <c r="C265" s="4" t="s">
        <v>126</v>
      </c>
      <c r="D265" s="4" t="s">
        <v>126</v>
      </c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6"/>
      <c r="W265" s="6"/>
      <c r="X265" s="6"/>
      <c r="Y265" s="6"/>
      <c r="Z265" s="5" t="s">
        <v>197</v>
      </c>
      <c r="AA265" s="7">
        <v>84</v>
      </c>
      <c r="AB265" s="7">
        <v>0</v>
      </c>
      <c r="AC265" s="7">
        <v>0</v>
      </c>
      <c r="AD265" s="7">
        <v>0</v>
      </c>
      <c r="AE265" s="7">
        <v>0</v>
      </c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5" t="s">
        <v>197</v>
      </c>
      <c r="AQ265" s="24">
        <v>84</v>
      </c>
      <c r="AR265" s="24">
        <v>0</v>
      </c>
      <c r="AS265" s="24">
        <v>0</v>
      </c>
      <c r="AT265" s="24">
        <v>0</v>
      </c>
      <c r="AU265" s="24">
        <v>0</v>
      </c>
      <c r="AV265" s="24">
        <v>84</v>
      </c>
      <c r="AW265" s="7">
        <v>0</v>
      </c>
      <c r="AX265" s="7">
        <v>0</v>
      </c>
      <c r="AY265" s="7">
        <v>0</v>
      </c>
      <c r="AZ265" s="7">
        <v>0</v>
      </c>
      <c r="BA265" s="5" t="s">
        <v>197</v>
      </c>
    </row>
    <row r="266" spans="2:53" ht="39.75" customHeight="1" x14ac:dyDescent="0.25">
      <c r="B266" s="10" t="s">
        <v>43</v>
      </c>
      <c r="C266" s="10" t="s">
        <v>126</v>
      </c>
      <c r="D266" s="10" t="s">
        <v>126</v>
      </c>
      <c r="E266" s="10" t="s">
        <v>613</v>
      </c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1"/>
      <c r="W266" s="11"/>
      <c r="X266" s="11"/>
      <c r="Y266" s="11"/>
      <c r="Z266" s="9" t="s">
        <v>185</v>
      </c>
      <c r="AA266" s="12">
        <v>84</v>
      </c>
      <c r="AB266" s="12">
        <v>0</v>
      </c>
      <c r="AC266" s="12">
        <v>0</v>
      </c>
      <c r="AD266" s="12">
        <v>0</v>
      </c>
      <c r="AE266" s="12">
        <v>0</v>
      </c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9" t="s">
        <v>185</v>
      </c>
      <c r="AQ266" s="25">
        <v>84</v>
      </c>
      <c r="AR266" s="25">
        <v>0</v>
      </c>
      <c r="AS266" s="25">
        <v>0</v>
      </c>
      <c r="AT266" s="25">
        <v>0</v>
      </c>
      <c r="AU266" s="25">
        <v>0</v>
      </c>
      <c r="AV266" s="25">
        <v>84</v>
      </c>
      <c r="AW266" s="12">
        <v>0</v>
      </c>
      <c r="AX266" s="12">
        <v>0</v>
      </c>
      <c r="AY266" s="12">
        <v>0</v>
      </c>
      <c r="AZ266" s="12">
        <v>0</v>
      </c>
      <c r="BA266" s="9" t="s">
        <v>185</v>
      </c>
    </row>
    <row r="267" spans="2:53" ht="33" customHeight="1" x14ac:dyDescent="0.25">
      <c r="B267" s="10" t="s">
        <v>43</v>
      </c>
      <c r="C267" s="10" t="s">
        <v>126</v>
      </c>
      <c r="D267" s="10" t="s">
        <v>126</v>
      </c>
      <c r="E267" s="10" t="s">
        <v>622</v>
      </c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1"/>
      <c r="W267" s="11"/>
      <c r="X267" s="11"/>
      <c r="Y267" s="11"/>
      <c r="Z267" s="9" t="s">
        <v>198</v>
      </c>
      <c r="AA267" s="12">
        <v>84</v>
      </c>
      <c r="AB267" s="12">
        <v>0</v>
      </c>
      <c r="AC267" s="12">
        <v>0</v>
      </c>
      <c r="AD267" s="12">
        <v>0</v>
      </c>
      <c r="AE267" s="12">
        <v>0</v>
      </c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9" t="s">
        <v>198</v>
      </c>
      <c r="AQ267" s="25">
        <v>84</v>
      </c>
      <c r="AR267" s="25">
        <v>0</v>
      </c>
      <c r="AS267" s="25">
        <v>0</v>
      </c>
      <c r="AT267" s="25">
        <v>0</v>
      </c>
      <c r="AU267" s="25">
        <v>0</v>
      </c>
      <c r="AV267" s="25">
        <v>84</v>
      </c>
      <c r="AW267" s="12">
        <v>0</v>
      </c>
      <c r="AX267" s="12">
        <v>0</v>
      </c>
      <c r="AY267" s="12">
        <v>0</v>
      </c>
      <c r="AZ267" s="12">
        <v>0</v>
      </c>
      <c r="BA267" s="9" t="s">
        <v>198</v>
      </c>
    </row>
    <row r="268" spans="2:53" ht="21" customHeight="1" x14ac:dyDescent="0.25">
      <c r="B268" s="10" t="s">
        <v>43</v>
      </c>
      <c r="C268" s="10" t="s">
        <v>126</v>
      </c>
      <c r="D268" s="10" t="s">
        <v>126</v>
      </c>
      <c r="E268" s="10" t="s">
        <v>623</v>
      </c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1"/>
      <c r="W268" s="11"/>
      <c r="X268" s="11"/>
      <c r="Y268" s="11"/>
      <c r="Z268" s="9" t="s">
        <v>199</v>
      </c>
      <c r="AA268" s="12">
        <v>84</v>
      </c>
      <c r="AB268" s="12">
        <v>0</v>
      </c>
      <c r="AC268" s="12">
        <v>0</v>
      </c>
      <c r="AD268" s="12">
        <v>0</v>
      </c>
      <c r="AE268" s="12">
        <v>0</v>
      </c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9" t="s">
        <v>199</v>
      </c>
      <c r="AQ268" s="25">
        <v>84</v>
      </c>
      <c r="AR268" s="25">
        <v>0</v>
      </c>
      <c r="AS268" s="25">
        <v>0</v>
      </c>
      <c r="AT268" s="25">
        <v>0</v>
      </c>
      <c r="AU268" s="25">
        <v>0</v>
      </c>
      <c r="AV268" s="25">
        <v>84</v>
      </c>
      <c r="AW268" s="12">
        <v>0</v>
      </c>
      <c r="AX268" s="12">
        <v>0</v>
      </c>
      <c r="AY268" s="12">
        <v>0</v>
      </c>
      <c r="AZ268" s="12">
        <v>0</v>
      </c>
      <c r="BA268" s="9" t="s">
        <v>199</v>
      </c>
    </row>
    <row r="269" spans="2:53" ht="75" customHeight="1" x14ac:dyDescent="0.25">
      <c r="B269" s="10" t="s">
        <v>43</v>
      </c>
      <c r="C269" s="10" t="s">
        <v>126</v>
      </c>
      <c r="D269" s="10" t="s">
        <v>126</v>
      </c>
      <c r="E269" s="10" t="s">
        <v>624</v>
      </c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1"/>
      <c r="W269" s="11"/>
      <c r="X269" s="11"/>
      <c r="Y269" s="11"/>
      <c r="Z269" s="9" t="s">
        <v>200</v>
      </c>
      <c r="AA269" s="12">
        <v>84</v>
      </c>
      <c r="AB269" s="12">
        <v>0</v>
      </c>
      <c r="AC269" s="12">
        <v>0</v>
      </c>
      <c r="AD269" s="12">
        <v>0</v>
      </c>
      <c r="AE269" s="12">
        <v>0</v>
      </c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9" t="s">
        <v>200</v>
      </c>
      <c r="AQ269" s="25">
        <v>84</v>
      </c>
      <c r="AR269" s="25">
        <v>0</v>
      </c>
      <c r="AS269" s="25">
        <v>0</v>
      </c>
      <c r="AT269" s="25">
        <v>0</v>
      </c>
      <c r="AU269" s="25">
        <v>0</v>
      </c>
      <c r="AV269" s="25">
        <v>84</v>
      </c>
      <c r="AW269" s="12">
        <v>0</v>
      </c>
      <c r="AX269" s="12">
        <v>0</v>
      </c>
      <c r="AY269" s="12">
        <v>0</v>
      </c>
      <c r="AZ269" s="12">
        <v>0</v>
      </c>
      <c r="BA269" s="9" t="s">
        <v>200</v>
      </c>
    </row>
    <row r="270" spans="2:53" ht="51.4" customHeight="1" x14ac:dyDescent="0.25">
      <c r="B270" s="15" t="s">
        <v>43</v>
      </c>
      <c r="C270" s="15" t="s">
        <v>126</v>
      </c>
      <c r="D270" s="15" t="s">
        <v>126</v>
      </c>
      <c r="E270" s="15" t="s">
        <v>624</v>
      </c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 t="s">
        <v>30</v>
      </c>
      <c r="U270" s="15"/>
      <c r="V270" s="16"/>
      <c r="W270" s="16"/>
      <c r="X270" s="16"/>
      <c r="Y270" s="16"/>
      <c r="Z270" s="14" t="s">
        <v>29</v>
      </c>
      <c r="AA270" s="17">
        <v>84</v>
      </c>
      <c r="AB270" s="17">
        <v>0</v>
      </c>
      <c r="AC270" s="17">
        <v>0</v>
      </c>
      <c r="AD270" s="17">
        <v>0</v>
      </c>
      <c r="AE270" s="17">
        <v>0</v>
      </c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4" t="s">
        <v>29</v>
      </c>
      <c r="AQ270" s="26">
        <v>84</v>
      </c>
      <c r="AR270" s="26">
        <v>0</v>
      </c>
      <c r="AS270" s="26">
        <v>0</v>
      </c>
      <c r="AT270" s="26">
        <v>0</v>
      </c>
      <c r="AU270" s="26">
        <v>0</v>
      </c>
      <c r="AV270" s="26">
        <v>84</v>
      </c>
      <c r="AW270" s="17">
        <v>0</v>
      </c>
      <c r="AX270" s="17">
        <v>0</v>
      </c>
      <c r="AY270" s="17">
        <v>0</v>
      </c>
      <c r="AZ270" s="17">
        <v>0</v>
      </c>
      <c r="BA270" s="14" t="s">
        <v>29</v>
      </c>
    </row>
    <row r="271" spans="2:53" ht="17.100000000000001" customHeight="1" x14ac:dyDescent="0.25">
      <c r="B271" s="4" t="s">
        <v>43</v>
      </c>
      <c r="C271" s="4" t="s">
        <v>132</v>
      </c>
      <c r="D271" s="4" t="s">
        <v>21</v>
      </c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6"/>
      <c r="W271" s="6"/>
      <c r="X271" s="6"/>
      <c r="Y271" s="6"/>
      <c r="Z271" s="5" t="s">
        <v>201</v>
      </c>
      <c r="AA271" s="7">
        <v>59834.2</v>
      </c>
      <c r="AB271" s="7">
        <v>0</v>
      </c>
      <c r="AC271" s="7">
        <v>0</v>
      </c>
      <c r="AD271" s="7">
        <v>9054.2999999999993</v>
      </c>
      <c r="AE271" s="7">
        <v>0</v>
      </c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5" t="s">
        <v>201</v>
      </c>
      <c r="AQ271" s="24">
        <v>50446.6</v>
      </c>
      <c r="AR271" s="24">
        <v>0</v>
      </c>
      <c r="AS271" s="24">
        <v>0</v>
      </c>
      <c r="AT271" s="24">
        <v>0</v>
      </c>
      <c r="AU271" s="24">
        <v>0</v>
      </c>
      <c r="AV271" s="24">
        <v>51007.1</v>
      </c>
      <c r="AW271" s="7">
        <v>0</v>
      </c>
      <c r="AX271" s="7">
        <v>0</v>
      </c>
      <c r="AY271" s="7">
        <v>0</v>
      </c>
      <c r="AZ271" s="7">
        <v>0</v>
      </c>
      <c r="BA271" s="5" t="s">
        <v>201</v>
      </c>
    </row>
    <row r="272" spans="2:53" ht="17.100000000000001" customHeight="1" x14ac:dyDescent="0.25">
      <c r="B272" s="4" t="s">
        <v>43</v>
      </c>
      <c r="C272" s="4" t="s">
        <v>132</v>
      </c>
      <c r="D272" s="4" t="s">
        <v>20</v>
      </c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/>
      <c r="Z272" s="5" t="s">
        <v>202</v>
      </c>
      <c r="AA272" s="7">
        <v>57985.4</v>
      </c>
      <c r="AB272" s="7">
        <v>0</v>
      </c>
      <c r="AC272" s="7">
        <v>0</v>
      </c>
      <c r="AD272" s="7">
        <v>9054.2999999999993</v>
      </c>
      <c r="AE272" s="7">
        <v>0</v>
      </c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5" t="s">
        <v>202</v>
      </c>
      <c r="AQ272" s="24">
        <v>49064.800000000003</v>
      </c>
      <c r="AR272" s="24">
        <v>0</v>
      </c>
      <c r="AS272" s="24">
        <v>0</v>
      </c>
      <c r="AT272" s="24">
        <v>0</v>
      </c>
      <c r="AU272" s="24">
        <v>0</v>
      </c>
      <c r="AV272" s="24">
        <v>49625.3</v>
      </c>
      <c r="AW272" s="7">
        <v>0</v>
      </c>
      <c r="AX272" s="7">
        <v>0</v>
      </c>
      <c r="AY272" s="7">
        <v>0</v>
      </c>
      <c r="AZ272" s="7">
        <v>0</v>
      </c>
      <c r="BA272" s="5" t="s">
        <v>202</v>
      </c>
    </row>
    <row r="273" spans="2:53" ht="39" customHeight="1" x14ac:dyDescent="0.25">
      <c r="B273" s="10" t="s">
        <v>43</v>
      </c>
      <c r="C273" s="10" t="s">
        <v>132</v>
      </c>
      <c r="D273" s="10" t="s">
        <v>20</v>
      </c>
      <c r="E273" s="10" t="s">
        <v>613</v>
      </c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1"/>
      <c r="W273" s="11"/>
      <c r="X273" s="11"/>
      <c r="Y273" s="11"/>
      <c r="Z273" s="9" t="s">
        <v>185</v>
      </c>
      <c r="AA273" s="12">
        <v>57985.2</v>
      </c>
      <c r="AB273" s="12">
        <v>0</v>
      </c>
      <c r="AC273" s="12">
        <v>0</v>
      </c>
      <c r="AD273" s="12">
        <v>9054.1</v>
      </c>
      <c r="AE273" s="12">
        <v>0</v>
      </c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9" t="s">
        <v>185</v>
      </c>
      <c r="AQ273" s="25">
        <v>48641.1</v>
      </c>
      <c r="AR273" s="25">
        <v>0</v>
      </c>
      <c r="AS273" s="25">
        <v>0</v>
      </c>
      <c r="AT273" s="25">
        <v>0</v>
      </c>
      <c r="AU273" s="25">
        <v>0</v>
      </c>
      <c r="AV273" s="25">
        <v>48641.1</v>
      </c>
      <c r="AW273" s="12">
        <v>0</v>
      </c>
      <c r="AX273" s="12">
        <v>0</v>
      </c>
      <c r="AY273" s="12">
        <v>0</v>
      </c>
      <c r="AZ273" s="12">
        <v>0</v>
      </c>
      <c r="BA273" s="9" t="s">
        <v>185</v>
      </c>
    </row>
    <row r="274" spans="2:53" ht="29.25" customHeight="1" x14ac:dyDescent="0.25">
      <c r="B274" s="10" t="s">
        <v>43</v>
      </c>
      <c r="C274" s="10" t="s">
        <v>132</v>
      </c>
      <c r="D274" s="10" t="s">
        <v>20</v>
      </c>
      <c r="E274" s="10" t="s">
        <v>625</v>
      </c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1"/>
      <c r="W274" s="11"/>
      <c r="X274" s="11"/>
      <c r="Y274" s="11"/>
      <c r="Z274" s="9" t="s">
        <v>203</v>
      </c>
      <c r="AA274" s="12">
        <v>57985.2</v>
      </c>
      <c r="AB274" s="12">
        <v>0</v>
      </c>
      <c r="AC274" s="12">
        <v>0</v>
      </c>
      <c r="AD274" s="12">
        <v>9054.1</v>
      </c>
      <c r="AE274" s="12">
        <v>0</v>
      </c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9" t="s">
        <v>203</v>
      </c>
      <c r="AQ274" s="25">
        <v>48641.1</v>
      </c>
      <c r="AR274" s="25">
        <v>0</v>
      </c>
      <c r="AS274" s="25">
        <v>0</v>
      </c>
      <c r="AT274" s="25">
        <v>0</v>
      </c>
      <c r="AU274" s="25">
        <v>0</v>
      </c>
      <c r="AV274" s="25">
        <v>48641.1</v>
      </c>
      <c r="AW274" s="12">
        <v>0</v>
      </c>
      <c r="AX274" s="12">
        <v>0</v>
      </c>
      <c r="AY274" s="12">
        <v>0</v>
      </c>
      <c r="AZ274" s="12">
        <v>0</v>
      </c>
      <c r="BA274" s="9" t="s">
        <v>203</v>
      </c>
    </row>
    <row r="275" spans="2:53" ht="25.5" customHeight="1" x14ac:dyDescent="0.25">
      <c r="B275" s="10" t="s">
        <v>43</v>
      </c>
      <c r="C275" s="10" t="s">
        <v>132</v>
      </c>
      <c r="D275" s="10" t="s">
        <v>20</v>
      </c>
      <c r="E275" s="10" t="s">
        <v>626</v>
      </c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1"/>
      <c r="W275" s="11"/>
      <c r="X275" s="11"/>
      <c r="Y275" s="11"/>
      <c r="Z275" s="9" t="s">
        <v>204</v>
      </c>
      <c r="AA275" s="12">
        <v>841.3</v>
      </c>
      <c r="AB275" s="12">
        <v>0</v>
      </c>
      <c r="AC275" s="12">
        <v>0</v>
      </c>
      <c r="AD275" s="12">
        <v>0</v>
      </c>
      <c r="AE275" s="12">
        <v>0</v>
      </c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9" t="s">
        <v>204</v>
      </c>
      <c r="AQ275" s="25">
        <v>841.3</v>
      </c>
      <c r="AR275" s="25">
        <v>0</v>
      </c>
      <c r="AS275" s="25">
        <v>0</v>
      </c>
      <c r="AT275" s="25">
        <v>0</v>
      </c>
      <c r="AU275" s="25">
        <v>0</v>
      </c>
      <c r="AV275" s="25">
        <v>841.3</v>
      </c>
      <c r="AW275" s="12">
        <v>0</v>
      </c>
      <c r="AX275" s="12">
        <v>0</v>
      </c>
      <c r="AY275" s="12">
        <v>0</v>
      </c>
      <c r="AZ275" s="12">
        <v>0</v>
      </c>
      <c r="BA275" s="9" t="s">
        <v>204</v>
      </c>
    </row>
    <row r="276" spans="2:53" ht="28.5" customHeight="1" x14ac:dyDescent="0.25">
      <c r="B276" s="10" t="s">
        <v>43</v>
      </c>
      <c r="C276" s="10" t="s">
        <v>132</v>
      </c>
      <c r="D276" s="10" t="s">
        <v>20</v>
      </c>
      <c r="E276" s="10" t="s">
        <v>627</v>
      </c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1"/>
      <c r="W276" s="11"/>
      <c r="X276" s="11"/>
      <c r="Y276" s="11"/>
      <c r="Z276" s="9" t="s">
        <v>205</v>
      </c>
      <c r="AA276" s="12">
        <v>841.3</v>
      </c>
      <c r="AB276" s="12">
        <v>0</v>
      </c>
      <c r="AC276" s="12">
        <v>0</v>
      </c>
      <c r="AD276" s="12">
        <v>0</v>
      </c>
      <c r="AE276" s="12">
        <v>0</v>
      </c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9" t="s">
        <v>205</v>
      </c>
      <c r="AQ276" s="25">
        <v>841.3</v>
      </c>
      <c r="AR276" s="25">
        <v>0</v>
      </c>
      <c r="AS276" s="25">
        <v>0</v>
      </c>
      <c r="AT276" s="25">
        <v>0</v>
      </c>
      <c r="AU276" s="25">
        <v>0</v>
      </c>
      <c r="AV276" s="25">
        <v>841.3</v>
      </c>
      <c r="AW276" s="12">
        <v>0</v>
      </c>
      <c r="AX276" s="12">
        <v>0</v>
      </c>
      <c r="AY276" s="12">
        <v>0</v>
      </c>
      <c r="AZ276" s="12">
        <v>0</v>
      </c>
      <c r="BA276" s="9" t="s">
        <v>205</v>
      </c>
    </row>
    <row r="277" spans="2:53" ht="38.25" customHeight="1" x14ac:dyDescent="0.25">
      <c r="B277" s="15" t="s">
        <v>43</v>
      </c>
      <c r="C277" s="15" t="s">
        <v>132</v>
      </c>
      <c r="D277" s="15" t="s">
        <v>20</v>
      </c>
      <c r="E277" s="15" t="s">
        <v>627</v>
      </c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 t="s">
        <v>30</v>
      </c>
      <c r="U277" s="15"/>
      <c r="V277" s="16"/>
      <c r="W277" s="16"/>
      <c r="X277" s="16"/>
      <c r="Y277" s="16"/>
      <c r="Z277" s="14" t="s">
        <v>29</v>
      </c>
      <c r="AA277" s="17">
        <v>841.3</v>
      </c>
      <c r="AB277" s="17">
        <v>0</v>
      </c>
      <c r="AC277" s="17">
        <v>0</v>
      </c>
      <c r="AD277" s="17">
        <v>0</v>
      </c>
      <c r="AE277" s="17">
        <v>0</v>
      </c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4" t="s">
        <v>29</v>
      </c>
      <c r="AQ277" s="26">
        <v>841.3</v>
      </c>
      <c r="AR277" s="26">
        <v>0</v>
      </c>
      <c r="AS277" s="26">
        <v>0</v>
      </c>
      <c r="AT277" s="26">
        <v>0</v>
      </c>
      <c r="AU277" s="26">
        <v>0</v>
      </c>
      <c r="AV277" s="26">
        <v>841.3</v>
      </c>
      <c r="AW277" s="17">
        <v>0</v>
      </c>
      <c r="AX277" s="17">
        <v>0</v>
      </c>
      <c r="AY277" s="17">
        <v>0</v>
      </c>
      <c r="AZ277" s="17">
        <v>0</v>
      </c>
      <c r="BA277" s="14" t="s">
        <v>29</v>
      </c>
    </row>
    <row r="278" spans="2:53" ht="43.5" customHeight="1" x14ac:dyDescent="0.25">
      <c r="B278" s="10" t="s">
        <v>43</v>
      </c>
      <c r="C278" s="10" t="s">
        <v>132</v>
      </c>
      <c r="D278" s="10" t="s">
        <v>20</v>
      </c>
      <c r="E278" s="10" t="s">
        <v>628</v>
      </c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1"/>
      <c r="W278" s="11"/>
      <c r="X278" s="11"/>
      <c r="Y278" s="11"/>
      <c r="Z278" s="9" t="s">
        <v>88</v>
      </c>
      <c r="AA278" s="12">
        <v>48089.8</v>
      </c>
      <c r="AB278" s="12">
        <v>0</v>
      </c>
      <c r="AC278" s="12">
        <v>0</v>
      </c>
      <c r="AD278" s="12">
        <v>0</v>
      </c>
      <c r="AE278" s="12">
        <v>0</v>
      </c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9" t="s">
        <v>88</v>
      </c>
      <c r="AQ278" s="25">
        <v>47799.8</v>
      </c>
      <c r="AR278" s="25">
        <v>0</v>
      </c>
      <c r="AS278" s="25">
        <v>0</v>
      </c>
      <c r="AT278" s="25">
        <v>0</v>
      </c>
      <c r="AU278" s="25">
        <v>0</v>
      </c>
      <c r="AV278" s="25">
        <v>47799.8</v>
      </c>
      <c r="AW278" s="12">
        <v>0</v>
      </c>
      <c r="AX278" s="12">
        <v>0</v>
      </c>
      <c r="AY278" s="12">
        <v>0</v>
      </c>
      <c r="AZ278" s="12">
        <v>0</v>
      </c>
      <c r="BA278" s="9" t="s">
        <v>88</v>
      </c>
    </row>
    <row r="279" spans="2:53" ht="34.15" customHeight="1" x14ac:dyDescent="0.25">
      <c r="B279" s="10" t="s">
        <v>43</v>
      </c>
      <c r="C279" s="10" t="s">
        <v>132</v>
      </c>
      <c r="D279" s="10" t="s">
        <v>20</v>
      </c>
      <c r="E279" s="10" t="s">
        <v>629</v>
      </c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1"/>
      <c r="W279" s="11"/>
      <c r="X279" s="11"/>
      <c r="Y279" s="11"/>
      <c r="Z279" s="9" t="s">
        <v>206</v>
      </c>
      <c r="AA279" s="12">
        <v>47799.8</v>
      </c>
      <c r="AB279" s="12">
        <v>0</v>
      </c>
      <c r="AC279" s="12">
        <v>0</v>
      </c>
      <c r="AD279" s="12">
        <v>0</v>
      </c>
      <c r="AE279" s="12">
        <v>0</v>
      </c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9" t="s">
        <v>206</v>
      </c>
      <c r="AQ279" s="25">
        <v>47799.8</v>
      </c>
      <c r="AR279" s="25">
        <v>0</v>
      </c>
      <c r="AS279" s="25">
        <v>0</v>
      </c>
      <c r="AT279" s="25">
        <v>0</v>
      </c>
      <c r="AU279" s="25">
        <v>0</v>
      </c>
      <c r="AV279" s="25">
        <v>47799.8</v>
      </c>
      <c r="AW279" s="12">
        <v>0</v>
      </c>
      <c r="AX279" s="12">
        <v>0</v>
      </c>
      <c r="AY279" s="12">
        <v>0</v>
      </c>
      <c r="AZ279" s="12">
        <v>0</v>
      </c>
      <c r="BA279" s="9" t="s">
        <v>206</v>
      </c>
    </row>
    <row r="280" spans="2:53" ht="76.5" customHeight="1" x14ac:dyDescent="0.25">
      <c r="B280" s="15" t="s">
        <v>43</v>
      </c>
      <c r="C280" s="15" t="s">
        <v>132</v>
      </c>
      <c r="D280" s="15" t="s">
        <v>20</v>
      </c>
      <c r="E280" s="15" t="s">
        <v>629</v>
      </c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 t="s">
        <v>28</v>
      </c>
      <c r="U280" s="15"/>
      <c r="V280" s="16"/>
      <c r="W280" s="16"/>
      <c r="X280" s="16"/>
      <c r="Y280" s="16"/>
      <c r="Z280" s="14" t="s">
        <v>27</v>
      </c>
      <c r="AA280" s="17">
        <v>14089.4</v>
      </c>
      <c r="AB280" s="17">
        <v>0</v>
      </c>
      <c r="AC280" s="17">
        <v>0</v>
      </c>
      <c r="AD280" s="17">
        <v>0</v>
      </c>
      <c r="AE280" s="17">
        <v>0</v>
      </c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4" t="s">
        <v>27</v>
      </c>
      <c r="AQ280" s="26">
        <v>14089.4</v>
      </c>
      <c r="AR280" s="26">
        <v>0</v>
      </c>
      <c r="AS280" s="26">
        <v>0</v>
      </c>
      <c r="AT280" s="26">
        <v>0</v>
      </c>
      <c r="AU280" s="26">
        <v>0</v>
      </c>
      <c r="AV280" s="26">
        <v>14089.4</v>
      </c>
      <c r="AW280" s="17">
        <v>0</v>
      </c>
      <c r="AX280" s="17">
        <v>0</v>
      </c>
      <c r="AY280" s="17">
        <v>0</v>
      </c>
      <c r="AZ280" s="17">
        <v>0</v>
      </c>
      <c r="BA280" s="14" t="s">
        <v>27</v>
      </c>
    </row>
    <row r="281" spans="2:53" ht="42" customHeight="1" x14ac:dyDescent="0.25">
      <c r="B281" s="15" t="s">
        <v>43</v>
      </c>
      <c r="C281" s="15" t="s">
        <v>132</v>
      </c>
      <c r="D281" s="15" t="s">
        <v>20</v>
      </c>
      <c r="E281" s="15" t="s">
        <v>629</v>
      </c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 t="s">
        <v>30</v>
      </c>
      <c r="U281" s="15"/>
      <c r="V281" s="16"/>
      <c r="W281" s="16"/>
      <c r="X281" s="16"/>
      <c r="Y281" s="16"/>
      <c r="Z281" s="14" t="s">
        <v>29</v>
      </c>
      <c r="AA281" s="17">
        <v>5370.1</v>
      </c>
      <c r="AB281" s="17">
        <v>0</v>
      </c>
      <c r="AC281" s="17">
        <v>0</v>
      </c>
      <c r="AD281" s="17">
        <v>0</v>
      </c>
      <c r="AE281" s="17">
        <v>0</v>
      </c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4" t="s">
        <v>29</v>
      </c>
      <c r="AQ281" s="26">
        <v>5370.1</v>
      </c>
      <c r="AR281" s="26">
        <v>0</v>
      </c>
      <c r="AS281" s="26">
        <v>0</v>
      </c>
      <c r="AT281" s="26">
        <v>0</v>
      </c>
      <c r="AU281" s="26">
        <v>0</v>
      </c>
      <c r="AV281" s="26">
        <v>5370.1</v>
      </c>
      <c r="AW281" s="17">
        <v>0</v>
      </c>
      <c r="AX281" s="17">
        <v>0</v>
      </c>
      <c r="AY281" s="17">
        <v>0</v>
      </c>
      <c r="AZ281" s="17">
        <v>0</v>
      </c>
      <c r="BA281" s="14" t="s">
        <v>29</v>
      </c>
    </row>
    <row r="282" spans="2:53" ht="43.5" customHeight="1" x14ac:dyDescent="0.25">
      <c r="B282" s="15" t="s">
        <v>43</v>
      </c>
      <c r="C282" s="15" t="s">
        <v>132</v>
      </c>
      <c r="D282" s="15" t="s">
        <v>20</v>
      </c>
      <c r="E282" s="15" t="s">
        <v>629</v>
      </c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 t="s">
        <v>72</v>
      </c>
      <c r="U282" s="15"/>
      <c r="V282" s="16"/>
      <c r="W282" s="16"/>
      <c r="X282" s="16"/>
      <c r="Y282" s="16"/>
      <c r="Z282" s="14" t="s">
        <v>71</v>
      </c>
      <c r="AA282" s="17">
        <v>27855.5</v>
      </c>
      <c r="AB282" s="17">
        <v>0</v>
      </c>
      <c r="AC282" s="17">
        <v>0</v>
      </c>
      <c r="AD282" s="17">
        <v>0</v>
      </c>
      <c r="AE282" s="17">
        <v>0</v>
      </c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4" t="s">
        <v>71</v>
      </c>
      <c r="AQ282" s="26">
        <v>27855.5</v>
      </c>
      <c r="AR282" s="26">
        <v>0</v>
      </c>
      <c r="AS282" s="26">
        <v>0</v>
      </c>
      <c r="AT282" s="26">
        <v>0</v>
      </c>
      <c r="AU282" s="26">
        <v>0</v>
      </c>
      <c r="AV282" s="26">
        <v>27855.5</v>
      </c>
      <c r="AW282" s="17">
        <v>0</v>
      </c>
      <c r="AX282" s="17">
        <v>0</v>
      </c>
      <c r="AY282" s="17">
        <v>0</v>
      </c>
      <c r="AZ282" s="17">
        <v>0</v>
      </c>
      <c r="BA282" s="14" t="s">
        <v>71</v>
      </c>
    </row>
    <row r="283" spans="2:53" ht="34.15" customHeight="1" x14ac:dyDescent="0.25">
      <c r="B283" s="15" t="s">
        <v>43</v>
      </c>
      <c r="C283" s="15" t="s">
        <v>132</v>
      </c>
      <c r="D283" s="15" t="s">
        <v>20</v>
      </c>
      <c r="E283" s="15" t="s">
        <v>629</v>
      </c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 t="s">
        <v>32</v>
      </c>
      <c r="U283" s="15"/>
      <c r="V283" s="16"/>
      <c r="W283" s="16"/>
      <c r="X283" s="16"/>
      <c r="Y283" s="16"/>
      <c r="Z283" s="14" t="s">
        <v>31</v>
      </c>
      <c r="AA283" s="17">
        <v>484.8</v>
      </c>
      <c r="AB283" s="17">
        <v>0</v>
      </c>
      <c r="AC283" s="17">
        <v>0</v>
      </c>
      <c r="AD283" s="17">
        <v>0</v>
      </c>
      <c r="AE283" s="17">
        <v>0</v>
      </c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4" t="s">
        <v>31</v>
      </c>
      <c r="AQ283" s="26">
        <v>484.8</v>
      </c>
      <c r="AR283" s="26">
        <v>0</v>
      </c>
      <c r="AS283" s="26">
        <v>0</v>
      </c>
      <c r="AT283" s="26">
        <v>0</v>
      </c>
      <c r="AU283" s="26">
        <v>0</v>
      </c>
      <c r="AV283" s="26">
        <v>484.8</v>
      </c>
      <c r="AW283" s="17">
        <v>0</v>
      </c>
      <c r="AX283" s="17">
        <v>0</v>
      </c>
      <c r="AY283" s="17">
        <v>0</v>
      </c>
      <c r="AZ283" s="17">
        <v>0</v>
      </c>
      <c r="BA283" s="14" t="s">
        <v>31</v>
      </c>
    </row>
    <row r="284" spans="2:53" ht="63" customHeight="1" x14ac:dyDescent="0.25">
      <c r="B284" s="10" t="s">
        <v>43</v>
      </c>
      <c r="C284" s="10" t="s">
        <v>132</v>
      </c>
      <c r="D284" s="10" t="s">
        <v>20</v>
      </c>
      <c r="E284" s="10" t="s">
        <v>545</v>
      </c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1"/>
      <c r="W284" s="11"/>
      <c r="X284" s="11"/>
      <c r="Y284" s="11"/>
      <c r="Z284" s="9" t="s">
        <v>92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9" t="s">
        <v>92</v>
      </c>
      <c r="AQ284" s="25">
        <v>423.7</v>
      </c>
      <c r="AR284" s="25">
        <v>0</v>
      </c>
      <c r="AS284" s="25">
        <v>0</v>
      </c>
      <c r="AT284" s="25">
        <v>0</v>
      </c>
      <c r="AU284" s="25">
        <v>0</v>
      </c>
      <c r="AV284" s="25">
        <v>984.2</v>
      </c>
      <c r="AW284" s="12">
        <v>0</v>
      </c>
      <c r="AX284" s="12">
        <v>0</v>
      </c>
      <c r="AY284" s="12">
        <v>0</v>
      </c>
      <c r="AZ284" s="12">
        <v>0</v>
      </c>
      <c r="BA284" s="9" t="s">
        <v>92</v>
      </c>
    </row>
    <row r="285" spans="2:53" ht="78" customHeight="1" x14ac:dyDescent="0.25">
      <c r="B285" s="10" t="s">
        <v>43</v>
      </c>
      <c r="C285" s="10" t="s">
        <v>132</v>
      </c>
      <c r="D285" s="10" t="s">
        <v>20</v>
      </c>
      <c r="E285" s="10" t="s">
        <v>546</v>
      </c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1"/>
      <c r="W285" s="11"/>
      <c r="X285" s="11"/>
      <c r="Y285" s="11"/>
      <c r="Z285" s="9" t="s">
        <v>93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9" t="s">
        <v>93</v>
      </c>
      <c r="AQ285" s="25">
        <v>423.7</v>
      </c>
      <c r="AR285" s="25">
        <v>0</v>
      </c>
      <c r="AS285" s="25">
        <v>0</v>
      </c>
      <c r="AT285" s="25">
        <v>0</v>
      </c>
      <c r="AU285" s="25">
        <v>0</v>
      </c>
      <c r="AV285" s="25">
        <v>984.2</v>
      </c>
      <c r="AW285" s="12">
        <v>0</v>
      </c>
      <c r="AX285" s="12">
        <v>0</v>
      </c>
      <c r="AY285" s="12">
        <v>0</v>
      </c>
      <c r="AZ285" s="12">
        <v>0</v>
      </c>
      <c r="BA285" s="9" t="s">
        <v>93</v>
      </c>
    </row>
    <row r="286" spans="2:53" ht="34.5" customHeight="1" x14ac:dyDescent="0.25">
      <c r="B286" s="15" t="s">
        <v>43</v>
      </c>
      <c r="C286" s="15" t="s">
        <v>132</v>
      </c>
      <c r="D286" s="15" t="s">
        <v>20</v>
      </c>
      <c r="E286" s="15" t="s">
        <v>546</v>
      </c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 t="s">
        <v>30</v>
      </c>
      <c r="U286" s="15"/>
      <c r="V286" s="16"/>
      <c r="W286" s="16"/>
      <c r="X286" s="16"/>
      <c r="Y286" s="16"/>
      <c r="Z286" s="14" t="s">
        <v>29</v>
      </c>
      <c r="AA286" s="17">
        <v>0</v>
      </c>
      <c r="AB286" s="17">
        <v>0</v>
      </c>
      <c r="AC286" s="17">
        <v>0</v>
      </c>
      <c r="AD286" s="17">
        <v>0</v>
      </c>
      <c r="AE286" s="17">
        <v>0</v>
      </c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4" t="s">
        <v>29</v>
      </c>
      <c r="AQ286" s="26">
        <v>0</v>
      </c>
      <c r="AR286" s="26">
        <v>0</v>
      </c>
      <c r="AS286" s="26">
        <v>0</v>
      </c>
      <c r="AT286" s="26">
        <v>0</v>
      </c>
      <c r="AU286" s="26">
        <v>0</v>
      </c>
      <c r="AV286" s="26">
        <v>984.2</v>
      </c>
      <c r="AW286" s="17">
        <v>0</v>
      </c>
      <c r="AX286" s="17">
        <v>0</v>
      </c>
      <c r="AY286" s="17">
        <v>0</v>
      </c>
      <c r="AZ286" s="17">
        <v>0</v>
      </c>
      <c r="BA286" s="14" t="s">
        <v>29</v>
      </c>
    </row>
    <row r="287" spans="2:53" ht="45.75" customHeight="1" x14ac:dyDescent="0.25">
      <c r="B287" s="15" t="s">
        <v>43</v>
      </c>
      <c r="C287" s="15" t="s">
        <v>132</v>
      </c>
      <c r="D287" s="15" t="s">
        <v>20</v>
      </c>
      <c r="E287" s="15" t="s">
        <v>546</v>
      </c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 t="s">
        <v>72</v>
      </c>
      <c r="U287" s="15"/>
      <c r="V287" s="16"/>
      <c r="W287" s="16"/>
      <c r="X287" s="16"/>
      <c r="Y287" s="16"/>
      <c r="Z287" s="14" t="s">
        <v>71</v>
      </c>
      <c r="AA287" s="17">
        <v>0</v>
      </c>
      <c r="AB287" s="17">
        <v>0</v>
      </c>
      <c r="AC287" s="17">
        <v>0</v>
      </c>
      <c r="AD287" s="17">
        <v>0</v>
      </c>
      <c r="AE287" s="17">
        <v>0</v>
      </c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4" t="s">
        <v>71</v>
      </c>
      <c r="AQ287" s="26">
        <v>423.7</v>
      </c>
      <c r="AR287" s="26">
        <v>0</v>
      </c>
      <c r="AS287" s="26">
        <v>0</v>
      </c>
      <c r="AT287" s="26">
        <v>0</v>
      </c>
      <c r="AU287" s="26">
        <v>0</v>
      </c>
      <c r="AV287" s="26">
        <v>0</v>
      </c>
      <c r="AW287" s="17">
        <v>0</v>
      </c>
      <c r="AX287" s="17">
        <v>0</v>
      </c>
      <c r="AY287" s="17">
        <v>0</v>
      </c>
      <c r="AZ287" s="17">
        <v>0</v>
      </c>
      <c r="BA287" s="14" t="s">
        <v>71</v>
      </c>
    </row>
    <row r="288" spans="2:53" ht="17.100000000000001" customHeight="1" x14ac:dyDescent="0.25">
      <c r="B288" s="4" t="s">
        <v>43</v>
      </c>
      <c r="C288" s="4" t="s">
        <v>132</v>
      </c>
      <c r="D288" s="4" t="s">
        <v>45</v>
      </c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6"/>
      <c r="W288" s="6"/>
      <c r="X288" s="6"/>
      <c r="Y288" s="6"/>
      <c r="Z288" s="5" t="s">
        <v>213</v>
      </c>
      <c r="AA288" s="7">
        <v>1848.8</v>
      </c>
      <c r="AB288" s="7">
        <v>0</v>
      </c>
      <c r="AC288" s="7">
        <v>0</v>
      </c>
      <c r="AD288" s="7">
        <v>0</v>
      </c>
      <c r="AE288" s="7">
        <v>0</v>
      </c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5" t="s">
        <v>213</v>
      </c>
      <c r="AQ288" s="24">
        <v>1381.8</v>
      </c>
      <c r="AR288" s="24">
        <v>0</v>
      </c>
      <c r="AS288" s="24">
        <v>0</v>
      </c>
      <c r="AT288" s="24">
        <v>0</v>
      </c>
      <c r="AU288" s="24">
        <v>0</v>
      </c>
      <c r="AV288" s="24">
        <v>1381.8</v>
      </c>
      <c r="AW288" s="7">
        <v>0</v>
      </c>
      <c r="AX288" s="7">
        <v>0</v>
      </c>
      <c r="AY288" s="7">
        <v>0</v>
      </c>
      <c r="AZ288" s="7">
        <v>0</v>
      </c>
      <c r="BA288" s="5" t="s">
        <v>213</v>
      </c>
    </row>
    <row r="289" spans="2:53" ht="39" customHeight="1" x14ac:dyDescent="0.25">
      <c r="B289" s="10" t="s">
        <v>43</v>
      </c>
      <c r="C289" s="10" t="s">
        <v>132</v>
      </c>
      <c r="D289" s="10" t="s">
        <v>45</v>
      </c>
      <c r="E289" s="10" t="s">
        <v>613</v>
      </c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1"/>
      <c r="W289" s="11"/>
      <c r="X289" s="11"/>
      <c r="Y289" s="11"/>
      <c r="Z289" s="9" t="s">
        <v>185</v>
      </c>
      <c r="AA289" s="12">
        <v>1381.8</v>
      </c>
      <c r="AB289" s="12">
        <v>0</v>
      </c>
      <c r="AC289" s="12">
        <v>0</v>
      </c>
      <c r="AD289" s="12">
        <v>0</v>
      </c>
      <c r="AE289" s="12">
        <v>0</v>
      </c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9" t="s">
        <v>185</v>
      </c>
      <c r="AQ289" s="25">
        <v>1381.8</v>
      </c>
      <c r="AR289" s="25">
        <v>0</v>
      </c>
      <c r="AS289" s="25">
        <v>0</v>
      </c>
      <c r="AT289" s="25">
        <v>0</v>
      </c>
      <c r="AU289" s="25">
        <v>0</v>
      </c>
      <c r="AV289" s="25">
        <v>1381.8</v>
      </c>
      <c r="AW289" s="12">
        <v>0</v>
      </c>
      <c r="AX289" s="12">
        <v>0</v>
      </c>
      <c r="AY289" s="12">
        <v>0</v>
      </c>
      <c r="AZ289" s="12">
        <v>0</v>
      </c>
      <c r="BA289" s="9" t="s">
        <v>185</v>
      </c>
    </row>
    <row r="290" spans="2:53" ht="30" customHeight="1" x14ac:dyDescent="0.25">
      <c r="B290" s="10" t="s">
        <v>43</v>
      </c>
      <c r="C290" s="10" t="s">
        <v>132</v>
      </c>
      <c r="D290" s="10" t="s">
        <v>45</v>
      </c>
      <c r="E290" s="10" t="s">
        <v>625</v>
      </c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1"/>
      <c r="W290" s="11"/>
      <c r="X290" s="11"/>
      <c r="Y290" s="11"/>
      <c r="Z290" s="9" t="s">
        <v>203</v>
      </c>
      <c r="AA290" s="12">
        <v>1381.8</v>
      </c>
      <c r="AB290" s="12">
        <v>0</v>
      </c>
      <c r="AC290" s="12">
        <v>0</v>
      </c>
      <c r="AD290" s="12">
        <v>0</v>
      </c>
      <c r="AE290" s="12">
        <v>0</v>
      </c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9" t="s">
        <v>203</v>
      </c>
      <c r="AQ290" s="25">
        <v>1381.8</v>
      </c>
      <c r="AR290" s="25">
        <v>0</v>
      </c>
      <c r="AS290" s="25">
        <v>0</v>
      </c>
      <c r="AT290" s="25">
        <v>0</v>
      </c>
      <c r="AU290" s="25">
        <v>0</v>
      </c>
      <c r="AV290" s="25">
        <v>1381.8</v>
      </c>
      <c r="AW290" s="12">
        <v>0</v>
      </c>
      <c r="AX290" s="12">
        <v>0</v>
      </c>
      <c r="AY290" s="12">
        <v>0</v>
      </c>
      <c r="AZ290" s="12">
        <v>0</v>
      </c>
      <c r="BA290" s="9" t="s">
        <v>203</v>
      </c>
    </row>
    <row r="291" spans="2:53" ht="44.25" customHeight="1" x14ac:dyDescent="0.25">
      <c r="B291" s="10" t="s">
        <v>43</v>
      </c>
      <c r="C291" s="10" t="s">
        <v>132</v>
      </c>
      <c r="D291" s="10" t="s">
        <v>45</v>
      </c>
      <c r="E291" s="10" t="s">
        <v>628</v>
      </c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1"/>
      <c r="W291" s="11"/>
      <c r="X291" s="11"/>
      <c r="Y291" s="11"/>
      <c r="Z291" s="9" t="s">
        <v>88</v>
      </c>
      <c r="AA291" s="12">
        <v>1381.8</v>
      </c>
      <c r="AB291" s="12">
        <v>0</v>
      </c>
      <c r="AC291" s="12">
        <v>0</v>
      </c>
      <c r="AD291" s="12">
        <v>0</v>
      </c>
      <c r="AE291" s="12">
        <v>0</v>
      </c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9" t="s">
        <v>88</v>
      </c>
      <c r="AQ291" s="25">
        <v>1381.8</v>
      </c>
      <c r="AR291" s="25">
        <v>0</v>
      </c>
      <c r="AS291" s="25">
        <v>0</v>
      </c>
      <c r="AT291" s="25">
        <v>0</v>
      </c>
      <c r="AU291" s="25">
        <v>0</v>
      </c>
      <c r="AV291" s="25">
        <v>1381.8</v>
      </c>
      <c r="AW291" s="12">
        <v>0</v>
      </c>
      <c r="AX291" s="12">
        <v>0</v>
      </c>
      <c r="AY291" s="12">
        <v>0</v>
      </c>
      <c r="AZ291" s="12">
        <v>0</v>
      </c>
      <c r="BA291" s="9" t="s">
        <v>88</v>
      </c>
    </row>
    <row r="292" spans="2:53" ht="34.15" customHeight="1" x14ac:dyDescent="0.25">
      <c r="B292" s="10" t="s">
        <v>43</v>
      </c>
      <c r="C292" s="10" t="s">
        <v>132</v>
      </c>
      <c r="D292" s="10" t="s">
        <v>45</v>
      </c>
      <c r="E292" s="10" t="s">
        <v>629</v>
      </c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1"/>
      <c r="W292" s="11"/>
      <c r="X292" s="11"/>
      <c r="Y292" s="11"/>
      <c r="Z292" s="9" t="s">
        <v>206</v>
      </c>
      <c r="AA292" s="12">
        <v>1381.8</v>
      </c>
      <c r="AB292" s="12">
        <v>0</v>
      </c>
      <c r="AC292" s="12">
        <v>0</v>
      </c>
      <c r="AD292" s="12">
        <v>0</v>
      </c>
      <c r="AE292" s="12">
        <v>0</v>
      </c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9" t="s">
        <v>206</v>
      </c>
      <c r="AQ292" s="25">
        <v>1381.8</v>
      </c>
      <c r="AR292" s="25">
        <v>0</v>
      </c>
      <c r="AS292" s="25">
        <v>0</v>
      </c>
      <c r="AT292" s="25">
        <v>0</v>
      </c>
      <c r="AU292" s="25">
        <v>0</v>
      </c>
      <c r="AV292" s="25">
        <v>1381.8</v>
      </c>
      <c r="AW292" s="12">
        <v>0</v>
      </c>
      <c r="AX292" s="12">
        <v>0</v>
      </c>
      <c r="AY292" s="12">
        <v>0</v>
      </c>
      <c r="AZ292" s="12">
        <v>0</v>
      </c>
      <c r="BA292" s="9" t="s">
        <v>206</v>
      </c>
    </row>
    <row r="293" spans="2:53" ht="68.45" customHeight="1" x14ac:dyDescent="0.25">
      <c r="B293" s="15" t="s">
        <v>43</v>
      </c>
      <c r="C293" s="15" t="s">
        <v>132</v>
      </c>
      <c r="D293" s="15" t="s">
        <v>45</v>
      </c>
      <c r="E293" s="15" t="s">
        <v>629</v>
      </c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 t="s">
        <v>72</v>
      </c>
      <c r="U293" s="15"/>
      <c r="V293" s="16"/>
      <c r="W293" s="16"/>
      <c r="X293" s="16"/>
      <c r="Y293" s="16"/>
      <c r="Z293" s="14" t="s">
        <v>71</v>
      </c>
      <c r="AA293" s="17">
        <v>1381.8</v>
      </c>
      <c r="AB293" s="17">
        <v>0</v>
      </c>
      <c r="AC293" s="17">
        <v>0</v>
      </c>
      <c r="AD293" s="17">
        <v>0</v>
      </c>
      <c r="AE293" s="17">
        <v>0</v>
      </c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4" t="s">
        <v>71</v>
      </c>
      <c r="AQ293" s="26">
        <v>1381.8</v>
      </c>
      <c r="AR293" s="26">
        <v>0</v>
      </c>
      <c r="AS293" s="26">
        <v>0</v>
      </c>
      <c r="AT293" s="26">
        <v>0</v>
      </c>
      <c r="AU293" s="26">
        <v>0</v>
      </c>
      <c r="AV293" s="26">
        <v>1381.8</v>
      </c>
      <c r="AW293" s="17">
        <v>0</v>
      </c>
      <c r="AX293" s="17">
        <v>0</v>
      </c>
      <c r="AY293" s="17">
        <v>0</v>
      </c>
      <c r="AZ293" s="17">
        <v>0</v>
      </c>
      <c r="BA293" s="14" t="s">
        <v>71</v>
      </c>
    </row>
    <row r="294" spans="2:53" ht="17.100000000000001" customHeight="1" x14ac:dyDescent="0.25">
      <c r="B294" s="4" t="s">
        <v>43</v>
      </c>
      <c r="C294" s="4" t="s">
        <v>106</v>
      </c>
      <c r="D294" s="4" t="s">
        <v>21</v>
      </c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6"/>
      <c r="W294" s="6"/>
      <c r="X294" s="6"/>
      <c r="Y294" s="6"/>
      <c r="Z294" s="5" t="s">
        <v>214</v>
      </c>
      <c r="AA294" s="7">
        <v>12892</v>
      </c>
      <c r="AB294" s="7">
        <v>0</v>
      </c>
      <c r="AC294" s="7">
        <v>0</v>
      </c>
      <c r="AD294" s="7">
        <v>614.6</v>
      </c>
      <c r="AE294" s="7">
        <v>0</v>
      </c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5" t="s">
        <v>214</v>
      </c>
      <c r="AQ294" s="24">
        <v>12527.7</v>
      </c>
      <c r="AR294" s="24">
        <v>0</v>
      </c>
      <c r="AS294" s="24">
        <v>0</v>
      </c>
      <c r="AT294" s="24">
        <v>250.3</v>
      </c>
      <c r="AU294" s="24">
        <v>0</v>
      </c>
      <c r="AV294" s="24">
        <v>12955.5</v>
      </c>
      <c r="AW294" s="7">
        <v>0</v>
      </c>
      <c r="AX294" s="7">
        <v>0</v>
      </c>
      <c r="AY294" s="7">
        <v>0</v>
      </c>
      <c r="AZ294" s="7">
        <v>0</v>
      </c>
      <c r="BA294" s="5" t="s">
        <v>214</v>
      </c>
    </row>
    <row r="295" spans="2:53" ht="17.100000000000001" customHeight="1" x14ac:dyDescent="0.25">
      <c r="B295" s="4" t="s">
        <v>43</v>
      </c>
      <c r="C295" s="4" t="s">
        <v>106</v>
      </c>
      <c r="D295" s="4" t="s">
        <v>20</v>
      </c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6"/>
      <c r="W295" s="6"/>
      <c r="X295" s="6"/>
      <c r="Y295" s="6"/>
      <c r="Z295" s="5" t="s">
        <v>215</v>
      </c>
      <c r="AA295" s="7">
        <v>5829.6</v>
      </c>
      <c r="AB295" s="7">
        <v>0</v>
      </c>
      <c r="AC295" s="7">
        <v>0</v>
      </c>
      <c r="AD295" s="7">
        <v>0</v>
      </c>
      <c r="AE295" s="7">
        <v>0</v>
      </c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5" t="s">
        <v>215</v>
      </c>
      <c r="AQ295" s="24">
        <v>5829.6</v>
      </c>
      <c r="AR295" s="24">
        <v>0</v>
      </c>
      <c r="AS295" s="24">
        <v>0</v>
      </c>
      <c r="AT295" s="24">
        <v>0</v>
      </c>
      <c r="AU295" s="24">
        <v>0</v>
      </c>
      <c r="AV295" s="24">
        <v>5829.6</v>
      </c>
      <c r="AW295" s="7">
        <v>0</v>
      </c>
      <c r="AX295" s="7">
        <v>0</v>
      </c>
      <c r="AY295" s="7">
        <v>0</v>
      </c>
      <c r="AZ295" s="7">
        <v>0</v>
      </c>
      <c r="BA295" s="5" t="s">
        <v>215</v>
      </c>
    </row>
    <row r="296" spans="2:53" ht="42" customHeight="1" x14ac:dyDescent="0.25">
      <c r="B296" s="10" t="s">
        <v>43</v>
      </c>
      <c r="C296" s="10" t="s">
        <v>106</v>
      </c>
      <c r="D296" s="10" t="s">
        <v>20</v>
      </c>
      <c r="E296" s="10" t="s">
        <v>511</v>
      </c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1"/>
      <c r="W296" s="11"/>
      <c r="X296" s="11"/>
      <c r="Y296" s="11"/>
      <c r="Z296" s="9" t="s">
        <v>49</v>
      </c>
      <c r="AA296" s="12">
        <v>5829.6</v>
      </c>
      <c r="AB296" s="12">
        <v>0</v>
      </c>
      <c r="AC296" s="12">
        <v>0</v>
      </c>
      <c r="AD296" s="12">
        <v>0</v>
      </c>
      <c r="AE296" s="12">
        <v>0</v>
      </c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9" t="s">
        <v>49</v>
      </c>
      <c r="AQ296" s="25">
        <v>5829.6</v>
      </c>
      <c r="AR296" s="25">
        <v>0</v>
      </c>
      <c r="AS296" s="25">
        <v>0</v>
      </c>
      <c r="AT296" s="25">
        <v>0</v>
      </c>
      <c r="AU296" s="25">
        <v>0</v>
      </c>
      <c r="AV296" s="25">
        <v>5829.6</v>
      </c>
      <c r="AW296" s="12">
        <v>0</v>
      </c>
      <c r="AX296" s="12">
        <v>0</v>
      </c>
      <c r="AY296" s="12">
        <v>0</v>
      </c>
      <c r="AZ296" s="12">
        <v>0</v>
      </c>
      <c r="BA296" s="9" t="s">
        <v>49</v>
      </c>
    </row>
    <row r="297" spans="2:53" ht="51" customHeight="1" x14ac:dyDescent="0.25">
      <c r="B297" s="10" t="s">
        <v>43</v>
      </c>
      <c r="C297" s="10" t="s">
        <v>106</v>
      </c>
      <c r="D297" s="10" t="s">
        <v>20</v>
      </c>
      <c r="E297" s="10" t="s">
        <v>527</v>
      </c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1"/>
      <c r="W297" s="11"/>
      <c r="X297" s="11"/>
      <c r="Y297" s="11"/>
      <c r="Z297" s="9" t="s">
        <v>68</v>
      </c>
      <c r="AA297" s="12">
        <v>5829.6</v>
      </c>
      <c r="AB297" s="12">
        <v>0</v>
      </c>
      <c r="AC297" s="12">
        <v>0</v>
      </c>
      <c r="AD297" s="12">
        <v>0</v>
      </c>
      <c r="AE297" s="12">
        <v>0</v>
      </c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9" t="s">
        <v>68</v>
      </c>
      <c r="AQ297" s="25">
        <v>5829.6</v>
      </c>
      <c r="AR297" s="25">
        <v>0</v>
      </c>
      <c r="AS297" s="25">
        <v>0</v>
      </c>
      <c r="AT297" s="25">
        <v>0</v>
      </c>
      <c r="AU297" s="25">
        <v>0</v>
      </c>
      <c r="AV297" s="25">
        <v>5829.6</v>
      </c>
      <c r="AW297" s="12">
        <v>0</v>
      </c>
      <c r="AX297" s="12">
        <v>0</v>
      </c>
      <c r="AY297" s="12">
        <v>0</v>
      </c>
      <c r="AZ297" s="12">
        <v>0</v>
      </c>
      <c r="BA297" s="9" t="s">
        <v>68</v>
      </c>
    </row>
    <row r="298" spans="2:53" ht="46.5" customHeight="1" x14ac:dyDescent="0.25">
      <c r="B298" s="10" t="s">
        <v>43</v>
      </c>
      <c r="C298" s="10" t="s">
        <v>106</v>
      </c>
      <c r="D298" s="10" t="s">
        <v>20</v>
      </c>
      <c r="E298" s="10" t="s">
        <v>630</v>
      </c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1"/>
      <c r="W298" s="11"/>
      <c r="X298" s="11"/>
      <c r="Y298" s="11"/>
      <c r="Z298" s="9" t="s">
        <v>216</v>
      </c>
      <c r="AA298" s="12">
        <v>5829.6</v>
      </c>
      <c r="AB298" s="12">
        <v>0</v>
      </c>
      <c r="AC298" s="12">
        <v>0</v>
      </c>
      <c r="AD298" s="12">
        <v>0</v>
      </c>
      <c r="AE298" s="12">
        <v>0</v>
      </c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9" t="s">
        <v>216</v>
      </c>
      <c r="AQ298" s="25">
        <v>5829.6</v>
      </c>
      <c r="AR298" s="25">
        <v>0</v>
      </c>
      <c r="AS298" s="25">
        <v>0</v>
      </c>
      <c r="AT298" s="25">
        <v>0</v>
      </c>
      <c r="AU298" s="25">
        <v>0</v>
      </c>
      <c r="AV298" s="25">
        <v>5829.6</v>
      </c>
      <c r="AW298" s="12">
        <v>0</v>
      </c>
      <c r="AX298" s="12">
        <v>0</v>
      </c>
      <c r="AY298" s="12">
        <v>0</v>
      </c>
      <c r="AZ298" s="12">
        <v>0</v>
      </c>
      <c r="BA298" s="9" t="s">
        <v>216</v>
      </c>
    </row>
    <row r="299" spans="2:53" ht="58.5" customHeight="1" x14ac:dyDescent="0.25">
      <c r="B299" s="10" t="s">
        <v>43</v>
      </c>
      <c r="C299" s="10" t="s">
        <v>106</v>
      </c>
      <c r="D299" s="10" t="s">
        <v>20</v>
      </c>
      <c r="E299" s="10" t="s">
        <v>631</v>
      </c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1"/>
      <c r="W299" s="11"/>
      <c r="X299" s="11"/>
      <c r="Y299" s="11"/>
      <c r="Z299" s="9" t="s">
        <v>217</v>
      </c>
      <c r="AA299" s="12">
        <v>5829.6</v>
      </c>
      <c r="AB299" s="12">
        <v>0</v>
      </c>
      <c r="AC299" s="12">
        <v>0</v>
      </c>
      <c r="AD299" s="12">
        <v>0</v>
      </c>
      <c r="AE299" s="12">
        <v>0</v>
      </c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9" t="s">
        <v>217</v>
      </c>
      <c r="AQ299" s="25">
        <v>5829.6</v>
      </c>
      <c r="AR299" s="25">
        <v>0</v>
      </c>
      <c r="AS299" s="25">
        <v>0</v>
      </c>
      <c r="AT299" s="25">
        <v>0</v>
      </c>
      <c r="AU299" s="25">
        <v>0</v>
      </c>
      <c r="AV299" s="25">
        <v>5829.6</v>
      </c>
      <c r="AW299" s="12">
        <v>0</v>
      </c>
      <c r="AX299" s="12">
        <v>0</v>
      </c>
      <c r="AY299" s="12">
        <v>0</v>
      </c>
      <c r="AZ299" s="12">
        <v>0</v>
      </c>
      <c r="BA299" s="9" t="s">
        <v>217</v>
      </c>
    </row>
    <row r="300" spans="2:53" ht="34.15" customHeight="1" x14ac:dyDescent="0.25">
      <c r="B300" s="15" t="s">
        <v>43</v>
      </c>
      <c r="C300" s="15" t="s">
        <v>106</v>
      </c>
      <c r="D300" s="15" t="s">
        <v>20</v>
      </c>
      <c r="E300" s="15" t="s">
        <v>631</v>
      </c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 t="s">
        <v>219</v>
      </c>
      <c r="U300" s="15"/>
      <c r="V300" s="16"/>
      <c r="W300" s="16"/>
      <c r="X300" s="16"/>
      <c r="Y300" s="16"/>
      <c r="Z300" s="14" t="s">
        <v>218</v>
      </c>
      <c r="AA300" s="17">
        <v>5829.6</v>
      </c>
      <c r="AB300" s="17">
        <v>0</v>
      </c>
      <c r="AC300" s="17">
        <v>0</v>
      </c>
      <c r="AD300" s="17">
        <v>0</v>
      </c>
      <c r="AE300" s="17">
        <v>0</v>
      </c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4" t="s">
        <v>218</v>
      </c>
      <c r="AQ300" s="26">
        <v>5829.6</v>
      </c>
      <c r="AR300" s="26">
        <v>0</v>
      </c>
      <c r="AS300" s="26">
        <v>0</v>
      </c>
      <c r="AT300" s="26">
        <v>0</v>
      </c>
      <c r="AU300" s="26">
        <v>0</v>
      </c>
      <c r="AV300" s="26">
        <v>5829.6</v>
      </c>
      <c r="AW300" s="17">
        <v>0</v>
      </c>
      <c r="AX300" s="17">
        <v>0</v>
      </c>
      <c r="AY300" s="17">
        <v>0</v>
      </c>
      <c r="AZ300" s="17">
        <v>0</v>
      </c>
      <c r="BA300" s="14" t="s">
        <v>218</v>
      </c>
    </row>
    <row r="301" spans="2:53" ht="34.15" customHeight="1" x14ac:dyDescent="0.25">
      <c r="B301" s="4" t="s">
        <v>43</v>
      </c>
      <c r="C301" s="4" t="s">
        <v>106</v>
      </c>
      <c r="D301" s="4" t="s">
        <v>97</v>
      </c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6"/>
      <c r="W301" s="6"/>
      <c r="X301" s="6"/>
      <c r="Y301" s="6"/>
      <c r="Z301" s="5" t="s">
        <v>220</v>
      </c>
      <c r="AA301" s="7">
        <v>1671</v>
      </c>
      <c r="AB301" s="7">
        <v>0</v>
      </c>
      <c r="AC301" s="7">
        <v>0</v>
      </c>
      <c r="AD301" s="7">
        <v>614.6</v>
      </c>
      <c r="AE301" s="7">
        <v>0</v>
      </c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5" t="s">
        <v>220</v>
      </c>
      <c r="AQ301" s="24">
        <v>1306.7</v>
      </c>
      <c r="AR301" s="24">
        <v>0</v>
      </c>
      <c r="AS301" s="24">
        <v>0</v>
      </c>
      <c r="AT301" s="24">
        <v>250.3</v>
      </c>
      <c r="AU301" s="24">
        <v>0</v>
      </c>
      <c r="AV301" s="24">
        <v>1734.5</v>
      </c>
      <c r="AW301" s="7">
        <v>0</v>
      </c>
      <c r="AX301" s="7">
        <v>0</v>
      </c>
      <c r="AY301" s="7">
        <v>0</v>
      </c>
      <c r="AZ301" s="7">
        <v>0</v>
      </c>
      <c r="BA301" s="5" t="s">
        <v>220</v>
      </c>
    </row>
    <row r="302" spans="2:53" ht="39" customHeight="1" x14ac:dyDescent="0.25">
      <c r="B302" s="10" t="s">
        <v>43</v>
      </c>
      <c r="C302" s="10" t="s">
        <v>106</v>
      </c>
      <c r="D302" s="10" t="s">
        <v>97</v>
      </c>
      <c r="E302" s="10" t="s">
        <v>511</v>
      </c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1"/>
      <c r="W302" s="11"/>
      <c r="X302" s="11"/>
      <c r="Y302" s="11"/>
      <c r="Z302" s="9" t="s">
        <v>49</v>
      </c>
      <c r="AA302" s="12">
        <v>1671</v>
      </c>
      <c r="AB302" s="12">
        <v>0</v>
      </c>
      <c r="AC302" s="12">
        <v>0</v>
      </c>
      <c r="AD302" s="12">
        <v>614.6</v>
      </c>
      <c r="AE302" s="12">
        <v>0</v>
      </c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9" t="s">
        <v>49</v>
      </c>
      <c r="AQ302" s="25">
        <v>1306.7</v>
      </c>
      <c r="AR302" s="25">
        <v>0</v>
      </c>
      <c r="AS302" s="25">
        <v>0</v>
      </c>
      <c r="AT302" s="25">
        <v>250.3</v>
      </c>
      <c r="AU302" s="25">
        <v>0</v>
      </c>
      <c r="AV302" s="25">
        <v>1734.5</v>
      </c>
      <c r="AW302" s="12">
        <v>0</v>
      </c>
      <c r="AX302" s="12">
        <v>0</v>
      </c>
      <c r="AY302" s="12">
        <v>0</v>
      </c>
      <c r="AZ302" s="12">
        <v>0</v>
      </c>
      <c r="BA302" s="9" t="s">
        <v>49</v>
      </c>
    </row>
    <row r="303" spans="2:53" ht="49.5" customHeight="1" x14ac:dyDescent="0.25">
      <c r="B303" s="10" t="s">
        <v>43</v>
      </c>
      <c r="C303" s="10" t="s">
        <v>106</v>
      </c>
      <c r="D303" s="10" t="s">
        <v>97</v>
      </c>
      <c r="E303" s="10" t="s">
        <v>527</v>
      </c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1"/>
      <c r="W303" s="11"/>
      <c r="X303" s="11"/>
      <c r="Y303" s="11"/>
      <c r="Z303" s="9" t="s">
        <v>68</v>
      </c>
      <c r="AA303" s="12">
        <v>1056.4000000000001</v>
      </c>
      <c r="AB303" s="12">
        <v>0</v>
      </c>
      <c r="AC303" s="12">
        <v>0</v>
      </c>
      <c r="AD303" s="12">
        <v>0</v>
      </c>
      <c r="AE303" s="12">
        <v>0</v>
      </c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9" t="s">
        <v>68</v>
      </c>
      <c r="AQ303" s="25">
        <v>1056.4000000000001</v>
      </c>
      <c r="AR303" s="25">
        <v>0</v>
      </c>
      <c r="AS303" s="25">
        <v>0</v>
      </c>
      <c r="AT303" s="25">
        <v>0</v>
      </c>
      <c r="AU303" s="25">
        <v>0</v>
      </c>
      <c r="AV303" s="25">
        <v>1734.5</v>
      </c>
      <c r="AW303" s="12">
        <v>0</v>
      </c>
      <c r="AX303" s="12">
        <v>0</v>
      </c>
      <c r="AY303" s="12">
        <v>0</v>
      </c>
      <c r="AZ303" s="12">
        <v>0</v>
      </c>
      <c r="BA303" s="9" t="s">
        <v>68</v>
      </c>
    </row>
    <row r="304" spans="2:53" ht="56.25" customHeight="1" x14ac:dyDescent="0.25">
      <c r="B304" s="10" t="s">
        <v>43</v>
      </c>
      <c r="C304" s="10" t="s">
        <v>106</v>
      </c>
      <c r="D304" s="10" t="s">
        <v>97</v>
      </c>
      <c r="E304" s="10" t="s">
        <v>630</v>
      </c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1"/>
      <c r="W304" s="11"/>
      <c r="X304" s="11"/>
      <c r="Y304" s="11"/>
      <c r="Z304" s="9" t="s">
        <v>216</v>
      </c>
      <c r="AA304" s="12">
        <v>1056.4000000000001</v>
      </c>
      <c r="AB304" s="12">
        <v>0</v>
      </c>
      <c r="AC304" s="12">
        <v>0</v>
      </c>
      <c r="AD304" s="12">
        <v>0</v>
      </c>
      <c r="AE304" s="12">
        <v>0</v>
      </c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9" t="s">
        <v>216</v>
      </c>
      <c r="AQ304" s="25">
        <v>1056.4000000000001</v>
      </c>
      <c r="AR304" s="25">
        <v>0</v>
      </c>
      <c r="AS304" s="25">
        <v>0</v>
      </c>
      <c r="AT304" s="25">
        <v>0</v>
      </c>
      <c r="AU304" s="25">
        <v>0</v>
      </c>
      <c r="AV304" s="25">
        <v>1734.5</v>
      </c>
      <c r="AW304" s="12">
        <v>0</v>
      </c>
      <c r="AX304" s="12">
        <v>0</v>
      </c>
      <c r="AY304" s="12">
        <v>0</v>
      </c>
      <c r="AZ304" s="12">
        <v>0</v>
      </c>
      <c r="BA304" s="9" t="s">
        <v>216</v>
      </c>
    </row>
    <row r="305" spans="2:53" ht="45" customHeight="1" x14ac:dyDescent="0.25">
      <c r="B305" s="10" t="s">
        <v>43</v>
      </c>
      <c r="C305" s="10" t="s">
        <v>106</v>
      </c>
      <c r="D305" s="10" t="s">
        <v>97</v>
      </c>
      <c r="E305" s="10" t="s">
        <v>632</v>
      </c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1"/>
      <c r="W305" s="11"/>
      <c r="X305" s="11"/>
      <c r="Y305" s="11"/>
      <c r="Z305" s="9" t="s">
        <v>293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9" t="s">
        <v>293</v>
      </c>
      <c r="AQ305" s="25">
        <v>0</v>
      </c>
      <c r="AR305" s="25">
        <v>0</v>
      </c>
      <c r="AS305" s="25">
        <v>0</v>
      </c>
      <c r="AT305" s="25">
        <v>0</v>
      </c>
      <c r="AU305" s="25">
        <v>0</v>
      </c>
      <c r="AV305" s="25">
        <v>1459.3</v>
      </c>
      <c r="AW305" s="12">
        <v>0</v>
      </c>
      <c r="AX305" s="12">
        <v>0</v>
      </c>
      <c r="AY305" s="12">
        <v>0</v>
      </c>
      <c r="AZ305" s="12">
        <v>0</v>
      </c>
      <c r="BA305" s="9" t="s">
        <v>293</v>
      </c>
    </row>
    <row r="306" spans="2:53" ht="22.5" customHeight="1" x14ac:dyDescent="0.25">
      <c r="B306" s="15" t="s">
        <v>43</v>
      </c>
      <c r="C306" s="15" t="s">
        <v>106</v>
      </c>
      <c r="D306" s="15" t="s">
        <v>97</v>
      </c>
      <c r="E306" s="15" t="s">
        <v>632</v>
      </c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 t="s">
        <v>219</v>
      </c>
      <c r="U306" s="15"/>
      <c r="V306" s="16"/>
      <c r="W306" s="16"/>
      <c r="X306" s="16"/>
      <c r="Y306" s="16"/>
      <c r="Z306" s="14" t="s">
        <v>218</v>
      </c>
      <c r="AA306" s="17">
        <v>0</v>
      </c>
      <c r="AB306" s="17">
        <v>0</v>
      </c>
      <c r="AC306" s="17">
        <v>0</v>
      </c>
      <c r="AD306" s="17">
        <v>0</v>
      </c>
      <c r="AE306" s="17">
        <v>0</v>
      </c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4" t="s">
        <v>218</v>
      </c>
      <c r="AQ306" s="26">
        <v>0</v>
      </c>
      <c r="AR306" s="26">
        <v>0</v>
      </c>
      <c r="AS306" s="26">
        <v>0</v>
      </c>
      <c r="AT306" s="26">
        <v>0</v>
      </c>
      <c r="AU306" s="26">
        <v>0</v>
      </c>
      <c r="AV306" s="26">
        <v>1459.3</v>
      </c>
      <c r="AW306" s="17">
        <v>0</v>
      </c>
      <c r="AX306" s="17">
        <v>0</v>
      </c>
      <c r="AY306" s="17">
        <v>0</v>
      </c>
      <c r="AZ306" s="17">
        <v>0</v>
      </c>
      <c r="BA306" s="14" t="s">
        <v>218</v>
      </c>
    </row>
    <row r="307" spans="2:53" ht="49.5" customHeight="1" x14ac:dyDescent="0.25">
      <c r="B307" s="10" t="s">
        <v>43</v>
      </c>
      <c r="C307" s="10" t="s">
        <v>106</v>
      </c>
      <c r="D307" s="10" t="s">
        <v>97</v>
      </c>
      <c r="E307" s="10" t="s">
        <v>633</v>
      </c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1"/>
      <c r="W307" s="11"/>
      <c r="X307" s="11"/>
      <c r="Y307" s="11"/>
      <c r="Z307" s="9" t="s">
        <v>221</v>
      </c>
      <c r="AA307" s="12">
        <v>781.2</v>
      </c>
      <c r="AB307" s="12">
        <v>0</v>
      </c>
      <c r="AC307" s="12">
        <v>0</v>
      </c>
      <c r="AD307" s="12">
        <v>0</v>
      </c>
      <c r="AE307" s="12">
        <v>0</v>
      </c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9" t="s">
        <v>221</v>
      </c>
      <c r="AQ307" s="25">
        <v>781.2</v>
      </c>
      <c r="AR307" s="25">
        <v>0</v>
      </c>
      <c r="AS307" s="25">
        <v>0</v>
      </c>
      <c r="AT307" s="25">
        <v>0</v>
      </c>
      <c r="AU307" s="25">
        <v>0</v>
      </c>
      <c r="AV307" s="25">
        <v>0</v>
      </c>
      <c r="AW307" s="12">
        <v>0</v>
      </c>
      <c r="AX307" s="12">
        <v>0</v>
      </c>
      <c r="AY307" s="12">
        <v>0</v>
      </c>
      <c r="AZ307" s="12">
        <v>0</v>
      </c>
      <c r="BA307" s="9" t="s">
        <v>221</v>
      </c>
    </row>
    <row r="308" spans="2:53" ht="34.15" customHeight="1" x14ac:dyDescent="0.25">
      <c r="B308" s="15" t="s">
        <v>43</v>
      </c>
      <c r="C308" s="15" t="s">
        <v>106</v>
      </c>
      <c r="D308" s="15" t="s">
        <v>97</v>
      </c>
      <c r="E308" s="15" t="s">
        <v>633</v>
      </c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 t="s">
        <v>219</v>
      </c>
      <c r="U308" s="15"/>
      <c r="V308" s="16"/>
      <c r="W308" s="16"/>
      <c r="X308" s="16"/>
      <c r="Y308" s="16"/>
      <c r="Z308" s="14" t="s">
        <v>218</v>
      </c>
      <c r="AA308" s="17">
        <v>781.2</v>
      </c>
      <c r="AB308" s="17">
        <v>0</v>
      </c>
      <c r="AC308" s="17">
        <v>0</v>
      </c>
      <c r="AD308" s="17">
        <v>0</v>
      </c>
      <c r="AE308" s="17">
        <v>0</v>
      </c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4" t="s">
        <v>218</v>
      </c>
      <c r="AQ308" s="26">
        <v>781.2</v>
      </c>
      <c r="AR308" s="26">
        <v>0</v>
      </c>
      <c r="AS308" s="26">
        <v>0</v>
      </c>
      <c r="AT308" s="26">
        <v>0</v>
      </c>
      <c r="AU308" s="26">
        <v>0</v>
      </c>
      <c r="AV308" s="26">
        <v>0</v>
      </c>
      <c r="AW308" s="17">
        <v>0</v>
      </c>
      <c r="AX308" s="17">
        <v>0</v>
      </c>
      <c r="AY308" s="17">
        <v>0</v>
      </c>
      <c r="AZ308" s="17">
        <v>0</v>
      </c>
      <c r="BA308" s="14" t="s">
        <v>218</v>
      </c>
    </row>
    <row r="309" spans="2:53" ht="51" customHeight="1" x14ac:dyDescent="0.25">
      <c r="B309" s="10" t="s">
        <v>43</v>
      </c>
      <c r="C309" s="10" t="s">
        <v>106</v>
      </c>
      <c r="D309" s="10" t="s">
        <v>97</v>
      </c>
      <c r="E309" s="10" t="s">
        <v>634</v>
      </c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1"/>
      <c r="W309" s="11"/>
      <c r="X309" s="11"/>
      <c r="Y309" s="11"/>
      <c r="Z309" s="9" t="s">
        <v>222</v>
      </c>
      <c r="AA309" s="12">
        <v>275.2</v>
      </c>
      <c r="AB309" s="12">
        <v>0</v>
      </c>
      <c r="AC309" s="12">
        <v>0</v>
      </c>
      <c r="AD309" s="12">
        <v>0</v>
      </c>
      <c r="AE309" s="12">
        <v>0</v>
      </c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9" t="s">
        <v>222</v>
      </c>
      <c r="AQ309" s="25">
        <v>275.2</v>
      </c>
      <c r="AR309" s="25">
        <v>0</v>
      </c>
      <c r="AS309" s="25">
        <v>0</v>
      </c>
      <c r="AT309" s="25">
        <v>0</v>
      </c>
      <c r="AU309" s="25">
        <v>0</v>
      </c>
      <c r="AV309" s="25">
        <v>275.2</v>
      </c>
      <c r="AW309" s="12">
        <v>0</v>
      </c>
      <c r="AX309" s="12">
        <v>0</v>
      </c>
      <c r="AY309" s="12">
        <v>0</v>
      </c>
      <c r="AZ309" s="12">
        <v>0</v>
      </c>
      <c r="BA309" s="9" t="s">
        <v>222</v>
      </c>
    </row>
    <row r="310" spans="2:53" ht="51.4" customHeight="1" x14ac:dyDescent="0.25">
      <c r="B310" s="15" t="s">
        <v>43</v>
      </c>
      <c r="C310" s="15" t="s">
        <v>106</v>
      </c>
      <c r="D310" s="15" t="s">
        <v>97</v>
      </c>
      <c r="E310" s="15" t="s">
        <v>634</v>
      </c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 t="s">
        <v>30</v>
      </c>
      <c r="U310" s="15"/>
      <c r="V310" s="16"/>
      <c r="W310" s="16"/>
      <c r="X310" s="16"/>
      <c r="Y310" s="16"/>
      <c r="Z310" s="14" t="s">
        <v>29</v>
      </c>
      <c r="AA310" s="17">
        <v>275.2</v>
      </c>
      <c r="AB310" s="17">
        <v>0</v>
      </c>
      <c r="AC310" s="17">
        <v>0</v>
      </c>
      <c r="AD310" s="17">
        <v>0</v>
      </c>
      <c r="AE310" s="17">
        <v>0</v>
      </c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4" t="s">
        <v>29</v>
      </c>
      <c r="AQ310" s="26">
        <v>275.2</v>
      </c>
      <c r="AR310" s="26">
        <v>0</v>
      </c>
      <c r="AS310" s="26">
        <v>0</v>
      </c>
      <c r="AT310" s="26">
        <v>0</v>
      </c>
      <c r="AU310" s="26">
        <v>0</v>
      </c>
      <c r="AV310" s="26">
        <v>275.2</v>
      </c>
      <c r="AW310" s="17">
        <v>0</v>
      </c>
      <c r="AX310" s="17">
        <v>0</v>
      </c>
      <c r="AY310" s="17">
        <v>0</v>
      </c>
      <c r="AZ310" s="17">
        <v>0</v>
      </c>
      <c r="BA310" s="14" t="s">
        <v>29</v>
      </c>
    </row>
    <row r="311" spans="2:53" ht="55.5" customHeight="1" x14ac:dyDescent="0.25">
      <c r="B311" s="10" t="s">
        <v>43</v>
      </c>
      <c r="C311" s="10" t="s">
        <v>106</v>
      </c>
      <c r="D311" s="10" t="s">
        <v>97</v>
      </c>
      <c r="E311" s="27" t="s">
        <v>448</v>
      </c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1"/>
      <c r="W311" s="11"/>
      <c r="X311" s="11"/>
      <c r="Y311" s="11"/>
      <c r="Z311" s="9" t="s">
        <v>223</v>
      </c>
      <c r="AA311" s="12">
        <v>614.6</v>
      </c>
      <c r="AB311" s="12">
        <v>0</v>
      </c>
      <c r="AC311" s="12">
        <v>0</v>
      </c>
      <c r="AD311" s="12">
        <v>614.6</v>
      </c>
      <c r="AE311" s="12">
        <v>0</v>
      </c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9" t="s">
        <v>223</v>
      </c>
      <c r="AQ311" s="25">
        <v>250.3</v>
      </c>
      <c r="AR311" s="25">
        <v>0</v>
      </c>
      <c r="AS311" s="25">
        <v>0</v>
      </c>
      <c r="AT311" s="25">
        <v>250.3</v>
      </c>
      <c r="AU311" s="25">
        <v>0</v>
      </c>
      <c r="AV311" s="25">
        <v>0</v>
      </c>
      <c r="AW311" s="12">
        <v>0</v>
      </c>
      <c r="AX311" s="12">
        <v>0</v>
      </c>
      <c r="AY311" s="12">
        <v>0</v>
      </c>
      <c r="AZ311" s="12">
        <v>0</v>
      </c>
      <c r="BA311" s="9" t="s">
        <v>223</v>
      </c>
    </row>
    <row r="312" spans="2:53" ht="64.5" customHeight="1" x14ac:dyDescent="0.25">
      <c r="B312" s="10" t="s">
        <v>43</v>
      </c>
      <c r="C312" s="10" t="s">
        <v>106</v>
      </c>
      <c r="D312" s="10" t="s">
        <v>97</v>
      </c>
      <c r="E312" s="27" t="s">
        <v>449</v>
      </c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1"/>
      <c r="W312" s="11"/>
      <c r="X312" s="11"/>
      <c r="Y312" s="11"/>
      <c r="Z312" s="9" t="s">
        <v>224</v>
      </c>
      <c r="AA312" s="12">
        <v>614.6</v>
      </c>
      <c r="AB312" s="12">
        <v>0</v>
      </c>
      <c r="AC312" s="12">
        <v>0</v>
      </c>
      <c r="AD312" s="12">
        <v>614.6</v>
      </c>
      <c r="AE312" s="12">
        <v>0</v>
      </c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9" t="s">
        <v>224</v>
      </c>
      <c r="AQ312" s="25">
        <v>250.3</v>
      </c>
      <c r="AR312" s="25">
        <v>0</v>
      </c>
      <c r="AS312" s="25">
        <v>0</v>
      </c>
      <c r="AT312" s="25">
        <v>250.3</v>
      </c>
      <c r="AU312" s="25">
        <v>0</v>
      </c>
      <c r="AV312" s="25">
        <v>0</v>
      </c>
      <c r="AW312" s="12">
        <v>0</v>
      </c>
      <c r="AX312" s="12">
        <v>0</v>
      </c>
      <c r="AY312" s="12">
        <v>0</v>
      </c>
      <c r="AZ312" s="12">
        <v>0</v>
      </c>
      <c r="BA312" s="9" t="s">
        <v>224</v>
      </c>
    </row>
    <row r="313" spans="2:53" ht="56.25" customHeight="1" x14ac:dyDescent="0.25">
      <c r="B313" s="10" t="s">
        <v>43</v>
      </c>
      <c r="C313" s="10" t="s">
        <v>106</v>
      </c>
      <c r="D313" s="10" t="s">
        <v>97</v>
      </c>
      <c r="E313" s="27" t="s">
        <v>450</v>
      </c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1"/>
      <c r="W313" s="11"/>
      <c r="X313" s="11"/>
      <c r="Y313" s="11"/>
      <c r="Z313" s="9" t="s">
        <v>225</v>
      </c>
      <c r="AA313" s="12">
        <v>614.6</v>
      </c>
      <c r="AB313" s="12">
        <v>0</v>
      </c>
      <c r="AC313" s="12">
        <v>0</v>
      </c>
      <c r="AD313" s="12">
        <v>614.6</v>
      </c>
      <c r="AE313" s="12">
        <v>0</v>
      </c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9" t="s">
        <v>225</v>
      </c>
      <c r="AQ313" s="25">
        <v>250.3</v>
      </c>
      <c r="AR313" s="25">
        <v>0</v>
      </c>
      <c r="AS313" s="25">
        <v>0</v>
      </c>
      <c r="AT313" s="25">
        <v>250.3</v>
      </c>
      <c r="AU313" s="25">
        <v>0</v>
      </c>
      <c r="AV313" s="25">
        <v>0</v>
      </c>
      <c r="AW313" s="12">
        <v>0</v>
      </c>
      <c r="AX313" s="12">
        <v>0</v>
      </c>
      <c r="AY313" s="12">
        <v>0</v>
      </c>
      <c r="AZ313" s="12">
        <v>0</v>
      </c>
      <c r="BA313" s="9" t="s">
        <v>225</v>
      </c>
    </row>
    <row r="314" spans="2:53" ht="24.75" customHeight="1" x14ac:dyDescent="0.25">
      <c r="B314" s="15" t="s">
        <v>43</v>
      </c>
      <c r="C314" s="15" t="s">
        <v>106</v>
      </c>
      <c r="D314" s="15" t="s">
        <v>97</v>
      </c>
      <c r="E314" s="27" t="s">
        <v>450</v>
      </c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 t="s">
        <v>219</v>
      </c>
      <c r="U314" s="15"/>
      <c r="V314" s="16"/>
      <c r="W314" s="16"/>
      <c r="X314" s="16"/>
      <c r="Y314" s="16"/>
      <c r="Z314" s="14" t="s">
        <v>218</v>
      </c>
      <c r="AA314" s="17">
        <v>614.6</v>
      </c>
      <c r="AB314" s="17">
        <v>0</v>
      </c>
      <c r="AC314" s="17">
        <v>0</v>
      </c>
      <c r="AD314" s="17">
        <v>614.6</v>
      </c>
      <c r="AE314" s="17">
        <v>0</v>
      </c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4" t="s">
        <v>218</v>
      </c>
      <c r="AQ314" s="26">
        <v>250.3</v>
      </c>
      <c r="AR314" s="26">
        <v>0</v>
      </c>
      <c r="AS314" s="26">
        <v>0</v>
      </c>
      <c r="AT314" s="26">
        <v>250.3</v>
      </c>
      <c r="AU314" s="26">
        <v>0</v>
      </c>
      <c r="AV314" s="26">
        <v>0</v>
      </c>
      <c r="AW314" s="17">
        <v>0</v>
      </c>
      <c r="AX314" s="17">
        <v>0</v>
      </c>
      <c r="AY314" s="17">
        <v>0</v>
      </c>
      <c r="AZ314" s="17">
        <v>0</v>
      </c>
      <c r="BA314" s="14" t="s">
        <v>218</v>
      </c>
    </row>
    <row r="315" spans="2:53" ht="17.100000000000001" customHeight="1" x14ac:dyDescent="0.25">
      <c r="B315" s="4" t="s">
        <v>43</v>
      </c>
      <c r="C315" s="4" t="s">
        <v>106</v>
      </c>
      <c r="D315" s="4" t="s">
        <v>48</v>
      </c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6"/>
      <c r="W315" s="6"/>
      <c r="X315" s="6"/>
      <c r="Y315" s="6"/>
      <c r="Z315" s="5" t="s">
        <v>226</v>
      </c>
      <c r="AA315" s="7">
        <v>5391.4</v>
      </c>
      <c r="AB315" s="7">
        <v>0</v>
      </c>
      <c r="AC315" s="7">
        <v>0</v>
      </c>
      <c r="AD315" s="7">
        <v>0</v>
      </c>
      <c r="AE315" s="7">
        <v>0</v>
      </c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5" t="s">
        <v>226</v>
      </c>
      <c r="AQ315" s="24">
        <v>5391.4</v>
      </c>
      <c r="AR315" s="24">
        <v>0</v>
      </c>
      <c r="AS315" s="24">
        <v>0</v>
      </c>
      <c r="AT315" s="24">
        <v>0</v>
      </c>
      <c r="AU315" s="24">
        <v>0</v>
      </c>
      <c r="AV315" s="24">
        <v>5391.4</v>
      </c>
      <c r="AW315" s="7">
        <v>0</v>
      </c>
      <c r="AX315" s="7">
        <v>0</v>
      </c>
      <c r="AY315" s="7">
        <v>0</v>
      </c>
      <c r="AZ315" s="7">
        <v>0</v>
      </c>
      <c r="BA315" s="5" t="s">
        <v>226</v>
      </c>
    </row>
    <row r="316" spans="2:53" ht="44.25" customHeight="1" x14ac:dyDescent="0.25">
      <c r="B316" s="10" t="s">
        <v>43</v>
      </c>
      <c r="C316" s="10" t="s">
        <v>106</v>
      </c>
      <c r="D316" s="10" t="s">
        <v>48</v>
      </c>
      <c r="E316" s="10" t="s">
        <v>511</v>
      </c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1"/>
      <c r="W316" s="11"/>
      <c r="X316" s="11"/>
      <c r="Y316" s="11"/>
      <c r="Z316" s="9" t="s">
        <v>49</v>
      </c>
      <c r="AA316" s="12">
        <v>5391.4</v>
      </c>
      <c r="AB316" s="12">
        <v>0</v>
      </c>
      <c r="AC316" s="12">
        <v>0</v>
      </c>
      <c r="AD316" s="12">
        <v>0</v>
      </c>
      <c r="AE316" s="12">
        <v>0</v>
      </c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9" t="s">
        <v>49</v>
      </c>
      <c r="AQ316" s="25">
        <v>5391.4</v>
      </c>
      <c r="AR316" s="25">
        <v>0</v>
      </c>
      <c r="AS316" s="25">
        <v>0</v>
      </c>
      <c r="AT316" s="25">
        <v>0</v>
      </c>
      <c r="AU316" s="25">
        <v>0</v>
      </c>
      <c r="AV316" s="25">
        <v>5391.4</v>
      </c>
      <c r="AW316" s="12">
        <v>0</v>
      </c>
      <c r="AX316" s="12">
        <v>0</v>
      </c>
      <c r="AY316" s="12">
        <v>0</v>
      </c>
      <c r="AZ316" s="12">
        <v>0</v>
      </c>
      <c r="BA316" s="9" t="s">
        <v>49</v>
      </c>
    </row>
    <row r="317" spans="2:53" ht="69" customHeight="1" x14ac:dyDescent="0.25">
      <c r="B317" s="10" t="s">
        <v>43</v>
      </c>
      <c r="C317" s="10" t="s">
        <v>106</v>
      </c>
      <c r="D317" s="10" t="s">
        <v>48</v>
      </c>
      <c r="E317" s="10" t="s">
        <v>512</v>
      </c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1"/>
      <c r="W317" s="11"/>
      <c r="X317" s="11"/>
      <c r="Y317" s="11"/>
      <c r="Z317" s="9" t="s">
        <v>50</v>
      </c>
      <c r="AA317" s="12">
        <v>5391.4</v>
      </c>
      <c r="AB317" s="12">
        <v>0</v>
      </c>
      <c r="AC317" s="12">
        <v>0</v>
      </c>
      <c r="AD317" s="12">
        <v>0</v>
      </c>
      <c r="AE317" s="12">
        <v>0</v>
      </c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9" t="s">
        <v>50</v>
      </c>
      <c r="AQ317" s="25">
        <v>5391.4</v>
      </c>
      <c r="AR317" s="25">
        <v>0</v>
      </c>
      <c r="AS317" s="25">
        <v>0</v>
      </c>
      <c r="AT317" s="25">
        <v>0</v>
      </c>
      <c r="AU317" s="25">
        <v>0</v>
      </c>
      <c r="AV317" s="25">
        <v>5391.4</v>
      </c>
      <c r="AW317" s="12">
        <v>0</v>
      </c>
      <c r="AX317" s="12">
        <v>0</v>
      </c>
      <c r="AY317" s="12">
        <v>0</v>
      </c>
      <c r="AZ317" s="12">
        <v>0</v>
      </c>
      <c r="BA317" s="9" t="s">
        <v>50</v>
      </c>
    </row>
    <row r="318" spans="2:53" ht="36.75" customHeight="1" x14ac:dyDescent="0.25">
      <c r="B318" s="10" t="s">
        <v>43</v>
      </c>
      <c r="C318" s="10" t="s">
        <v>106</v>
      </c>
      <c r="D318" s="10" t="s">
        <v>48</v>
      </c>
      <c r="E318" s="10" t="s">
        <v>513</v>
      </c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1"/>
      <c r="W318" s="11"/>
      <c r="X318" s="11"/>
      <c r="Y318" s="11"/>
      <c r="Z318" s="9" t="s">
        <v>51</v>
      </c>
      <c r="AA318" s="12">
        <v>5391.4</v>
      </c>
      <c r="AB318" s="12">
        <v>0</v>
      </c>
      <c r="AC318" s="12">
        <v>0</v>
      </c>
      <c r="AD318" s="12">
        <v>0</v>
      </c>
      <c r="AE318" s="12">
        <v>0</v>
      </c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9" t="s">
        <v>51</v>
      </c>
      <c r="AQ318" s="25">
        <v>5391.4</v>
      </c>
      <c r="AR318" s="25">
        <v>0</v>
      </c>
      <c r="AS318" s="25">
        <v>0</v>
      </c>
      <c r="AT318" s="25">
        <v>0</v>
      </c>
      <c r="AU318" s="25">
        <v>0</v>
      </c>
      <c r="AV318" s="25">
        <v>5391.4</v>
      </c>
      <c r="AW318" s="12">
        <v>0</v>
      </c>
      <c r="AX318" s="12">
        <v>0</v>
      </c>
      <c r="AY318" s="12">
        <v>0</v>
      </c>
      <c r="AZ318" s="12">
        <v>0</v>
      </c>
      <c r="BA318" s="9" t="s">
        <v>51</v>
      </c>
    </row>
    <row r="319" spans="2:53" ht="102" customHeight="1" x14ac:dyDescent="0.25">
      <c r="B319" s="10" t="s">
        <v>43</v>
      </c>
      <c r="C319" s="10" t="s">
        <v>106</v>
      </c>
      <c r="D319" s="10" t="s">
        <v>48</v>
      </c>
      <c r="E319" s="10" t="s">
        <v>635</v>
      </c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1"/>
      <c r="W319" s="11"/>
      <c r="X319" s="11"/>
      <c r="Y319" s="11"/>
      <c r="Z319" s="19" t="s">
        <v>227</v>
      </c>
      <c r="AA319" s="12">
        <v>5391.4</v>
      </c>
      <c r="AB319" s="12">
        <v>0</v>
      </c>
      <c r="AC319" s="12">
        <v>0</v>
      </c>
      <c r="AD319" s="12">
        <v>0</v>
      </c>
      <c r="AE319" s="12">
        <v>0</v>
      </c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9" t="s">
        <v>227</v>
      </c>
      <c r="AQ319" s="25">
        <v>5391.4</v>
      </c>
      <c r="AR319" s="25">
        <v>0</v>
      </c>
      <c r="AS319" s="25">
        <v>0</v>
      </c>
      <c r="AT319" s="25">
        <v>0</v>
      </c>
      <c r="AU319" s="25">
        <v>0</v>
      </c>
      <c r="AV319" s="25">
        <v>5391.4</v>
      </c>
      <c r="AW319" s="12">
        <v>0</v>
      </c>
      <c r="AX319" s="12">
        <v>0</v>
      </c>
      <c r="AY319" s="12">
        <v>0</v>
      </c>
      <c r="AZ319" s="12">
        <v>0</v>
      </c>
      <c r="BA319" s="19" t="s">
        <v>227</v>
      </c>
    </row>
    <row r="320" spans="2:53" ht="36" customHeight="1" x14ac:dyDescent="0.25">
      <c r="B320" s="15" t="s">
        <v>43</v>
      </c>
      <c r="C320" s="15" t="s">
        <v>106</v>
      </c>
      <c r="D320" s="15" t="s">
        <v>48</v>
      </c>
      <c r="E320" s="15" t="s">
        <v>635</v>
      </c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 t="s">
        <v>161</v>
      </c>
      <c r="U320" s="15"/>
      <c r="V320" s="16"/>
      <c r="W320" s="16"/>
      <c r="X320" s="16"/>
      <c r="Y320" s="16"/>
      <c r="Z320" s="14" t="s">
        <v>160</v>
      </c>
      <c r="AA320" s="17">
        <v>5391.4</v>
      </c>
      <c r="AB320" s="17">
        <v>0</v>
      </c>
      <c r="AC320" s="17">
        <v>0</v>
      </c>
      <c r="AD320" s="17">
        <v>0</v>
      </c>
      <c r="AE320" s="17">
        <v>0</v>
      </c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4" t="s">
        <v>160</v>
      </c>
      <c r="AQ320" s="26">
        <v>5391.4</v>
      </c>
      <c r="AR320" s="26">
        <v>0</v>
      </c>
      <c r="AS320" s="26">
        <v>0</v>
      </c>
      <c r="AT320" s="26">
        <v>0</v>
      </c>
      <c r="AU320" s="26">
        <v>0</v>
      </c>
      <c r="AV320" s="26">
        <v>5391.4</v>
      </c>
      <c r="AW320" s="17">
        <v>0</v>
      </c>
      <c r="AX320" s="17">
        <v>0</v>
      </c>
      <c r="AY320" s="17">
        <v>0</v>
      </c>
      <c r="AZ320" s="17">
        <v>0</v>
      </c>
      <c r="BA320" s="14" t="s">
        <v>160</v>
      </c>
    </row>
    <row r="321" spans="2:53" ht="17.100000000000001" customHeight="1" x14ac:dyDescent="0.25">
      <c r="B321" s="4" t="s">
        <v>43</v>
      </c>
      <c r="C321" s="4" t="s">
        <v>66</v>
      </c>
      <c r="D321" s="4" t="s">
        <v>21</v>
      </c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6"/>
      <c r="W321" s="6"/>
      <c r="X321" s="6"/>
      <c r="Y321" s="6"/>
      <c r="Z321" s="5" t="s">
        <v>228</v>
      </c>
      <c r="AA321" s="7">
        <v>34244.199999999997</v>
      </c>
      <c r="AB321" s="7">
        <v>0</v>
      </c>
      <c r="AC321" s="7">
        <v>0</v>
      </c>
      <c r="AD321" s="7">
        <v>0.5</v>
      </c>
      <c r="AE321" s="7">
        <v>0</v>
      </c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5" t="s">
        <v>228</v>
      </c>
      <c r="AQ321" s="24">
        <v>33411.199999999997</v>
      </c>
      <c r="AR321" s="24">
        <v>0</v>
      </c>
      <c r="AS321" s="24">
        <v>0</v>
      </c>
      <c r="AT321" s="24">
        <v>0</v>
      </c>
      <c r="AU321" s="24">
        <v>0</v>
      </c>
      <c r="AV321" s="24">
        <v>33411.199999999997</v>
      </c>
      <c r="AW321" s="7">
        <v>0</v>
      </c>
      <c r="AX321" s="7">
        <v>0</v>
      </c>
      <c r="AY321" s="7">
        <v>0</v>
      </c>
      <c r="AZ321" s="7">
        <v>0</v>
      </c>
      <c r="BA321" s="5" t="s">
        <v>228</v>
      </c>
    </row>
    <row r="322" spans="2:53" ht="17.100000000000001" customHeight="1" x14ac:dyDescent="0.25">
      <c r="B322" s="4" t="s">
        <v>43</v>
      </c>
      <c r="C322" s="4" t="s">
        <v>66</v>
      </c>
      <c r="D322" s="4" t="s">
        <v>20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6"/>
      <c r="W322" s="6"/>
      <c r="X322" s="6"/>
      <c r="Y322" s="6"/>
      <c r="Z322" s="5" t="s">
        <v>229</v>
      </c>
      <c r="AA322" s="7">
        <v>33700.5</v>
      </c>
      <c r="AB322" s="7">
        <v>0</v>
      </c>
      <c r="AC322" s="7">
        <v>0</v>
      </c>
      <c r="AD322" s="7">
        <v>0</v>
      </c>
      <c r="AE322" s="7">
        <v>0</v>
      </c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5" t="s">
        <v>229</v>
      </c>
      <c r="AQ322" s="24">
        <v>32868</v>
      </c>
      <c r="AR322" s="24">
        <v>0</v>
      </c>
      <c r="AS322" s="24">
        <v>0</v>
      </c>
      <c r="AT322" s="24">
        <v>0</v>
      </c>
      <c r="AU322" s="24">
        <v>0</v>
      </c>
      <c r="AV322" s="24">
        <v>32868</v>
      </c>
      <c r="AW322" s="7">
        <v>0</v>
      </c>
      <c r="AX322" s="7">
        <v>0</v>
      </c>
      <c r="AY322" s="7">
        <v>0</v>
      </c>
      <c r="AZ322" s="7">
        <v>0</v>
      </c>
      <c r="BA322" s="5" t="s">
        <v>229</v>
      </c>
    </row>
    <row r="323" spans="2:53" ht="34.5" customHeight="1" x14ac:dyDescent="0.25">
      <c r="B323" s="10" t="s">
        <v>43</v>
      </c>
      <c r="C323" s="10" t="s">
        <v>66</v>
      </c>
      <c r="D323" s="10" t="s">
        <v>20</v>
      </c>
      <c r="E323" s="10" t="s">
        <v>613</v>
      </c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1"/>
      <c r="W323" s="11"/>
      <c r="X323" s="11"/>
      <c r="Y323" s="11"/>
      <c r="Z323" s="9" t="s">
        <v>185</v>
      </c>
      <c r="AA323" s="12">
        <v>32868</v>
      </c>
      <c r="AB323" s="12">
        <v>0</v>
      </c>
      <c r="AC323" s="12">
        <v>0</v>
      </c>
      <c r="AD323" s="12">
        <v>0</v>
      </c>
      <c r="AE323" s="12">
        <v>0</v>
      </c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9" t="s">
        <v>185</v>
      </c>
      <c r="AQ323" s="25">
        <v>32868</v>
      </c>
      <c r="AR323" s="25">
        <v>0</v>
      </c>
      <c r="AS323" s="25">
        <v>0</v>
      </c>
      <c r="AT323" s="25">
        <v>0</v>
      </c>
      <c r="AU323" s="25">
        <v>0</v>
      </c>
      <c r="AV323" s="25">
        <v>32868</v>
      </c>
      <c r="AW323" s="12">
        <v>0</v>
      </c>
      <c r="AX323" s="12">
        <v>0</v>
      </c>
      <c r="AY323" s="12">
        <v>0</v>
      </c>
      <c r="AZ323" s="12">
        <v>0</v>
      </c>
      <c r="BA323" s="9" t="s">
        <v>185</v>
      </c>
    </row>
    <row r="324" spans="2:53" ht="43.5" customHeight="1" x14ac:dyDescent="0.25">
      <c r="B324" s="10" t="s">
        <v>43</v>
      </c>
      <c r="C324" s="10" t="s">
        <v>66</v>
      </c>
      <c r="D324" s="10" t="s">
        <v>20</v>
      </c>
      <c r="E324" s="10" t="s">
        <v>636</v>
      </c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1"/>
      <c r="W324" s="11"/>
      <c r="X324" s="11"/>
      <c r="Y324" s="11"/>
      <c r="Z324" s="9" t="s">
        <v>230</v>
      </c>
      <c r="AA324" s="12">
        <v>32868</v>
      </c>
      <c r="AB324" s="12">
        <v>0</v>
      </c>
      <c r="AC324" s="12">
        <v>0</v>
      </c>
      <c r="AD324" s="12">
        <v>0</v>
      </c>
      <c r="AE324" s="12">
        <v>0</v>
      </c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9" t="s">
        <v>230</v>
      </c>
      <c r="AQ324" s="25">
        <v>32868</v>
      </c>
      <c r="AR324" s="25">
        <v>0</v>
      </c>
      <c r="AS324" s="25">
        <v>0</v>
      </c>
      <c r="AT324" s="25">
        <v>0</v>
      </c>
      <c r="AU324" s="25">
        <v>0</v>
      </c>
      <c r="AV324" s="25">
        <v>32868</v>
      </c>
      <c r="AW324" s="12">
        <v>0</v>
      </c>
      <c r="AX324" s="12">
        <v>0</v>
      </c>
      <c r="AY324" s="12">
        <v>0</v>
      </c>
      <c r="AZ324" s="12">
        <v>0</v>
      </c>
      <c r="BA324" s="9" t="s">
        <v>230</v>
      </c>
    </row>
    <row r="325" spans="2:53" ht="45" customHeight="1" x14ac:dyDescent="0.25">
      <c r="B325" s="10" t="s">
        <v>43</v>
      </c>
      <c r="C325" s="10" t="s">
        <v>66</v>
      </c>
      <c r="D325" s="10" t="s">
        <v>20</v>
      </c>
      <c r="E325" s="10" t="s">
        <v>637</v>
      </c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1"/>
      <c r="W325" s="11"/>
      <c r="X325" s="11"/>
      <c r="Y325" s="11"/>
      <c r="Z325" s="9" t="s">
        <v>88</v>
      </c>
      <c r="AA325" s="12">
        <v>32868</v>
      </c>
      <c r="AB325" s="12">
        <v>0</v>
      </c>
      <c r="AC325" s="12">
        <v>0</v>
      </c>
      <c r="AD325" s="12">
        <v>0</v>
      </c>
      <c r="AE325" s="12">
        <v>0</v>
      </c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9" t="s">
        <v>88</v>
      </c>
      <c r="AQ325" s="25">
        <v>32868</v>
      </c>
      <c r="AR325" s="25">
        <v>0</v>
      </c>
      <c r="AS325" s="25">
        <v>0</v>
      </c>
      <c r="AT325" s="25">
        <v>0</v>
      </c>
      <c r="AU325" s="25">
        <v>0</v>
      </c>
      <c r="AV325" s="25">
        <v>32868</v>
      </c>
      <c r="AW325" s="12">
        <v>0</v>
      </c>
      <c r="AX325" s="12">
        <v>0</v>
      </c>
      <c r="AY325" s="12">
        <v>0</v>
      </c>
      <c r="AZ325" s="12">
        <v>0</v>
      </c>
      <c r="BA325" s="9" t="s">
        <v>88</v>
      </c>
    </row>
    <row r="326" spans="2:53" ht="34.15" customHeight="1" x14ac:dyDescent="0.25">
      <c r="B326" s="10" t="s">
        <v>43</v>
      </c>
      <c r="C326" s="10" t="s">
        <v>66</v>
      </c>
      <c r="D326" s="10" t="s">
        <v>20</v>
      </c>
      <c r="E326" s="10" t="s">
        <v>638</v>
      </c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1"/>
      <c r="W326" s="11"/>
      <c r="X326" s="11"/>
      <c r="Y326" s="11"/>
      <c r="Z326" s="9" t="s">
        <v>231</v>
      </c>
      <c r="AA326" s="12">
        <v>32868</v>
      </c>
      <c r="AB326" s="12">
        <v>0</v>
      </c>
      <c r="AC326" s="12">
        <v>0</v>
      </c>
      <c r="AD326" s="12">
        <v>0</v>
      </c>
      <c r="AE326" s="12">
        <v>0</v>
      </c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9" t="s">
        <v>231</v>
      </c>
      <c r="AQ326" s="25">
        <v>32868</v>
      </c>
      <c r="AR326" s="25">
        <v>0</v>
      </c>
      <c r="AS326" s="25">
        <v>0</v>
      </c>
      <c r="AT326" s="25">
        <v>0</v>
      </c>
      <c r="AU326" s="25">
        <v>0</v>
      </c>
      <c r="AV326" s="25">
        <v>32868</v>
      </c>
      <c r="AW326" s="12">
        <v>0</v>
      </c>
      <c r="AX326" s="12">
        <v>0</v>
      </c>
      <c r="AY326" s="12">
        <v>0</v>
      </c>
      <c r="AZ326" s="12">
        <v>0</v>
      </c>
      <c r="BA326" s="9" t="s">
        <v>231</v>
      </c>
    </row>
    <row r="327" spans="2:53" ht="67.5" customHeight="1" x14ac:dyDescent="0.25">
      <c r="B327" s="15" t="s">
        <v>43</v>
      </c>
      <c r="C327" s="15" t="s">
        <v>66</v>
      </c>
      <c r="D327" s="15" t="s">
        <v>20</v>
      </c>
      <c r="E327" s="15" t="s">
        <v>638</v>
      </c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 t="s">
        <v>28</v>
      </c>
      <c r="U327" s="15"/>
      <c r="V327" s="16"/>
      <c r="W327" s="16"/>
      <c r="X327" s="16"/>
      <c r="Y327" s="16"/>
      <c r="Z327" s="14" t="s">
        <v>27</v>
      </c>
      <c r="AA327" s="17">
        <v>8507.5</v>
      </c>
      <c r="AB327" s="17">
        <v>0</v>
      </c>
      <c r="AC327" s="17">
        <v>0</v>
      </c>
      <c r="AD327" s="17">
        <v>0</v>
      </c>
      <c r="AE327" s="17">
        <v>0</v>
      </c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4" t="s">
        <v>27</v>
      </c>
      <c r="AQ327" s="26">
        <v>8507.5</v>
      </c>
      <c r="AR327" s="26">
        <v>0</v>
      </c>
      <c r="AS327" s="26">
        <v>0</v>
      </c>
      <c r="AT327" s="26">
        <v>0</v>
      </c>
      <c r="AU327" s="26">
        <v>0</v>
      </c>
      <c r="AV327" s="26">
        <v>8507.5</v>
      </c>
      <c r="AW327" s="17">
        <v>0</v>
      </c>
      <c r="AX327" s="17">
        <v>0</v>
      </c>
      <c r="AY327" s="17">
        <v>0</v>
      </c>
      <c r="AZ327" s="17">
        <v>0</v>
      </c>
      <c r="BA327" s="14" t="s">
        <v>27</v>
      </c>
    </row>
    <row r="328" spans="2:53" ht="39" customHeight="1" x14ac:dyDescent="0.25">
      <c r="B328" s="15" t="s">
        <v>43</v>
      </c>
      <c r="C328" s="15" t="s">
        <v>66</v>
      </c>
      <c r="D328" s="15" t="s">
        <v>20</v>
      </c>
      <c r="E328" s="15" t="s">
        <v>638</v>
      </c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 t="s">
        <v>30</v>
      </c>
      <c r="U328" s="15"/>
      <c r="V328" s="16"/>
      <c r="W328" s="16"/>
      <c r="X328" s="16"/>
      <c r="Y328" s="16"/>
      <c r="Z328" s="14" t="s">
        <v>29</v>
      </c>
      <c r="AA328" s="17">
        <v>4622</v>
      </c>
      <c r="AB328" s="17">
        <v>0</v>
      </c>
      <c r="AC328" s="17">
        <v>0</v>
      </c>
      <c r="AD328" s="17">
        <v>0</v>
      </c>
      <c r="AE328" s="17">
        <v>0</v>
      </c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4" t="s">
        <v>29</v>
      </c>
      <c r="AQ328" s="26">
        <v>4622</v>
      </c>
      <c r="AR328" s="26">
        <v>0</v>
      </c>
      <c r="AS328" s="26">
        <v>0</v>
      </c>
      <c r="AT328" s="26">
        <v>0</v>
      </c>
      <c r="AU328" s="26">
        <v>0</v>
      </c>
      <c r="AV328" s="26">
        <v>4622</v>
      </c>
      <c r="AW328" s="17">
        <v>0</v>
      </c>
      <c r="AX328" s="17">
        <v>0</v>
      </c>
      <c r="AY328" s="17">
        <v>0</v>
      </c>
      <c r="AZ328" s="17">
        <v>0</v>
      </c>
      <c r="BA328" s="14" t="s">
        <v>29</v>
      </c>
    </row>
    <row r="329" spans="2:53" ht="37.5" customHeight="1" x14ac:dyDescent="0.25">
      <c r="B329" s="15" t="s">
        <v>43</v>
      </c>
      <c r="C329" s="15" t="s">
        <v>66</v>
      </c>
      <c r="D329" s="15" t="s">
        <v>20</v>
      </c>
      <c r="E329" s="15" t="s">
        <v>638</v>
      </c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 t="s">
        <v>72</v>
      </c>
      <c r="U329" s="15"/>
      <c r="V329" s="16"/>
      <c r="W329" s="16"/>
      <c r="X329" s="16"/>
      <c r="Y329" s="16"/>
      <c r="Z329" s="14" t="s">
        <v>71</v>
      </c>
      <c r="AA329" s="17">
        <v>19616</v>
      </c>
      <c r="AB329" s="17">
        <v>0</v>
      </c>
      <c r="AC329" s="17">
        <v>0</v>
      </c>
      <c r="AD329" s="17">
        <v>0</v>
      </c>
      <c r="AE329" s="17">
        <v>0</v>
      </c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4" t="s">
        <v>71</v>
      </c>
      <c r="AQ329" s="26">
        <v>19616</v>
      </c>
      <c r="AR329" s="26">
        <v>0</v>
      </c>
      <c r="AS329" s="26">
        <v>0</v>
      </c>
      <c r="AT329" s="26">
        <v>0</v>
      </c>
      <c r="AU329" s="26">
        <v>0</v>
      </c>
      <c r="AV329" s="26">
        <v>19616</v>
      </c>
      <c r="AW329" s="17">
        <v>0</v>
      </c>
      <c r="AX329" s="17">
        <v>0</v>
      </c>
      <c r="AY329" s="17">
        <v>0</v>
      </c>
      <c r="AZ329" s="17">
        <v>0</v>
      </c>
      <c r="BA329" s="14" t="s">
        <v>71</v>
      </c>
    </row>
    <row r="330" spans="2:53" ht="34.15" customHeight="1" x14ac:dyDescent="0.25">
      <c r="B330" s="15" t="s">
        <v>43</v>
      </c>
      <c r="C330" s="15" t="s">
        <v>66</v>
      </c>
      <c r="D330" s="15" t="s">
        <v>20</v>
      </c>
      <c r="E330" s="15" t="s">
        <v>638</v>
      </c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 t="s">
        <v>32</v>
      </c>
      <c r="U330" s="15"/>
      <c r="V330" s="16"/>
      <c r="W330" s="16"/>
      <c r="X330" s="16"/>
      <c r="Y330" s="16"/>
      <c r="Z330" s="14" t="s">
        <v>31</v>
      </c>
      <c r="AA330" s="17">
        <v>122.5</v>
      </c>
      <c r="AB330" s="17">
        <v>0</v>
      </c>
      <c r="AC330" s="17">
        <v>0</v>
      </c>
      <c r="AD330" s="17">
        <v>0</v>
      </c>
      <c r="AE330" s="17">
        <v>0</v>
      </c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4" t="s">
        <v>31</v>
      </c>
      <c r="AQ330" s="26">
        <v>122.5</v>
      </c>
      <c r="AR330" s="26">
        <v>0</v>
      </c>
      <c r="AS330" s="26">
        <v>0</v>
      </c>
      <c r="AT330" s="26">
        <v>0</v>
      </c>
      <c r="AU330" s="26">
        <v>0</v>
      </c>
      <c r="AV330" s="26">
        <v>122.5</v>
      </c>
      <c r="AW330" s="17">
        <v>0</v>
      </c>
      <c r="AX330" s="17">
        <v>0</v>
      </c>
      <c r="AY330" s="17">
        <v>0</v>
      </c>
      <c r="AZ330" s="17">
        <v>0</v>
      </c>
      <c r="BA330" s="14" t="s">
        <v>31</v>
      </c>
    </row>
    <row r="331" spans="2:53" ht="17.100000000000001" customHeight="1" x14ac:dyDescent="0.25">
      <c r="B331" s="4" t="s">
        <v>43</v>
      </c>
      <c r="C331" s="4" t="s">
        <v>66</v>
      </c>
      <c r="D331" s="4" t="s">
        <v>45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6"/>
      <c r="W331" s="6"/>
      <c r="X331" s="6"/>
      <c r="Y331" s="6"/>
      <c r="Z331" s="5" t="s">
        <v>232</v>
      </c>
      <c r="AA331" s="7">
        <v>543.70000000000005</v>
      </c>
      <c r="AB331" s="7">
        <v>0</v>
      </c>
      <c r="AC331" s="7">
        <v>0</v>
      </c>
      <c r="AD331" s="7">
        <v>0.5</v>
      </c>
      <c r="AE331" s="7">
        <v>0</v>
      </c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5" t="s">
        <v>232</v>
      </c>
      <c r="AQ331" s="24">
        <v>543.20000000000005</v>
      </c>
      <c r="AR331" s="24">
        <v>0</v>
      </c>
      <c r="AS331" s="24">
        <v>0</v>
      </c>
      <c r="AT331" s="24">
        <v>0</v>
      </c>
      <c r="AU331" s="24">
        <v>0</v>
      </c>
      <c r="AV331" s="24">
        <v>543.20000000000005</v>
      </c>
      <c r="AW331" s="7">
        <v>0</v>
      </c>
      <c r="AX331" s="7">
        <v>0</v>
      </c>
      <c r="AY331" s="7">
        <v>0</v>
      </c>
      <c r="AZ331" s="7">
        <v>0</v>
      </c>
      <c r="BA331" s="5" t="s">
        <v>232</v>
      </c>
    </row>
    <row r="332" spans="2:53" ht="45" customHeight="1" x14ac:dyDescent="0.25">
      <c r="B332" s="10" t="s">
        <v>43</v>
      </c>
      <c r="C332" s="10" t="s">
        <v>66</v>
      </c>
      <c r="D332" s="10" t="s">
        <v>45</v>
      </c>
      <c r="E332" s="10" t="s">
        <v>613</v>
      </c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1"/>
      <c r="W332" s="11"/>
      <c r="X332" s="11"/>
      <c r="Y332" s="11"/>
      <c r="Z332" s="9" t="s">
        <v>185</v>
      </c>
      <c r="AA332" s="12">
        <v>543.20000000000005</v>
      </c>
      <c r="AB332" s="12">
        <v>0</v>
      </c>
      <c r="AC332" s="12">
        <v>0</v>
      </c>
      <c r="AD332" s="12">
        <v>0</v>
      </c>
      <c r="AE332" s="12">
        <v>0</v>
      </c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9" t="s">
        <v>185</v>
      </c>
      <c r="AQ332" s="25">
        <v>543.20000000000005</v>
      </c>
      <c r="AR332" s="25">
        <v>0</v>
      </c>
      <c r="AS332" s="25">
        <v>0</v>
      </c>
      <c r="AT332" s="25">
        <v>0</v>
      </c>
      <c r="AU332" s="25">
        <v>0</v>
      </c>
      <c r="AV332" s="25">
        <v>543.20000000000005</v>
      </c>
      <c r="AW332" s="12">
        <v>0</v>
      </c>
      <c r="AX332" s="12">
        <v>0</v>
      </c>
      <c r="AY332" s="12">
        <v>0</v>
      </c>
      <c r="AZ332" s="12">
        <v>0</v>
      </c>
      <c r="BA332" s="9" t="s">
        <v>185</v>
      </c>
    </row>
    <row r="333" spans="2:53" ht="36" customHeight="1" x14ac:dyDescent="0.25">
      <c r="B333" s="10" t="s">
        <v>43</v>
      </c>
      <c r="C333" s="10" t="s">
        <v>66</v>
      </c>
      <c r="D333" s="10" t="s">
        <v>45</v>
      </c>
      <c r="E333" s="10" t="s">
        <v>636</v>
      </c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1"/>
      <c r="W333" s="11"/>
      <c r="X333" s="11"/>
      <c r="Y333" s="11"/>
      <c r="Z333" s="9" t="s">
        <v>230</v>
      </c>
      <c r="AA333" s="12">
        <v>543.20000000000005</v>
      </c>
      <c r="AB333" s="12">
        <v>0</v>
      </c>
      <c r="AC333" s="12">
        <v>0</v>
      </c>
      <c r="AD333" s="12">
        <v>0</v>
      </c>
      <c r="AE333" s="12">
        <v>0</v>
      </c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9" t="s">
        <v>230</v>
      </c>
      <c r="AQ333" s="25">
        <v>543.20000000000005</v>
      </c>
      <c r="AR333" s="25">
        <v>0</v>
      </c>
      <c r="AS333" s="25">
        <v>0</v>
      </c>
      <c r="AT333" s="25">
        <v>0</v>
      </c>
      <c r="AU333" s="25">
        <v>0</v>
      </c>
      <c r="AV333" s="25">
        <v>543.20000000000005</v>
      </c>
      <c r="AW333" s="12">
        <v>0</v>
      </c>
      <c r="AX333" s="12">
        <v>0</v>
      </c>
      <c r="AY333" s="12">
        <v>0</v>
      </c>
      <c r="AZ333" s="12">
        <v>0</v>
      </c>
      <c r="BA333" s="9" t="s">
        <v>230</v>
      </c>
    </row>
    <row r="334" spans="2:53" ht="27" customHeight="1" x14ac:dyDescent="0.25">
      <c r="B334" s="10" t="s">
        <v>43</v>
      </c>
      <c r="C334" s="10" t="s">
        <v>66</v>
      </c>
      <c r="D334" s="10" t="s">
        <v>45</v>
      </c>
      <c r="E334" s="10" t="s">
        <v>639</v>
      </c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1"/>
      <c r="W334" s="11"/>
      <c r="X334" s="11"/>
      <c r="Y334" s="11"/>
      <c r="Z334" s="9" t="s">
        <v>233</v>
      </c>
      <c r="AA334" s="12">
        <v>543.20000000000005</v>
      </c>
      <c r="AB334" s="12">
        <v>0</v>
      </c>
      <c r="AC334" s="12">
        <v>0</v>
      </c>
      <c r="AD334" s="12">
        <v>0</v>
      </c>
      <c r="AE334" s="12">
        <v>0</v>
      </c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9" t="s">
        <v>233</v>
      </c>
      <c r="AQ334" s="25">
        <v>543.20000000000005</v>
      </c>
      <c r="AR334" s="25">
        <v>0</v>
      </c>
      <c r="AS334" s="25">
        <v>0</v>
      </c>
      <c r="AT334" s="25">
        <v>0</v>
      </c>
      <c r="AU334" s="25">
        <v>0</v>
      </c>
      <c r="AV334" s="25">
        <v>543.20000000000005</v>
      </c>
      <c r="AW334" s="12">
        <v>0</v>
      </c>
      <c r="AX334" s="12">
        <v>0</v>
      </c>
      <c r="AY334" s="12">
        <v>0</v>
      </c>
      <c r="AZ334" s="12">
        <v>0</v>
      </c>
      <c r="BA334" s="9" t="s">
        <v>233</v>
      </c>
    </row>
    <row r="335" spans="2:53" ht="24" customHeight="1" x14ac:dyDescent="0.25">
      <c r="B335" s="10" t="s">
        <v>43</v>
      </c>
      <c r="C335" s="10" t="s">
        <v>66</v>
      </c>
      <c r="D335" s="10" t="s">
        <v>45</v>
      </c>
      <c r="E335" s="10" t="s">
        <v>640</v>
      </c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1"/>
      <c r="W335" s="11"/>
      <c r="X335" s="11"/>
      <c r="Y335" s="11"/>
      <c r="Z335" s="9" t="s">
        <v>234</v>
      </c>
      <c r="AA335" s="12">
        <v>543.20000000000005</v>
      </c>
      <c r="AB335" s="12">
        <v>0</v>
      </c>
      <c r="AC335" s="12">
        <v>0</v>
      </c>
      <c r="AD335" s="12">
        <v>0</v>
      </c>
      <c r="AE335" s="12">
        <v>0</v>
      </c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9" t="s">
        <v>234</v>
      </c>
      <c r="AQ335" s="25">
        <v>543.20000000000005</v>
      </c>
      <c r="AR335" s="25">
        <v>0</v>
      </c>
      <c r="AS335" s="25">
        <v>0</v>
      </c>
      <c r="AT335" s="25">
        <v>0</v>
      </c>
      <c r="AU335" s="25">
        <v>0</v>
      </c>
      <c r="AV335" s="25">
        <v>543.20000000000005</v>
      </c>
      <c r="AW335" s="12">
        <v>0</v>
      </c>
      <c r="AX335" s="12">
        <v>0</v>
      </c>
      <c r="AY335" s="12">
        <v>0</v>
      </c>
      <c r="AZ335" s="12">
        <v>0</v>
      </c>
      <c r="BA335" s="9" t="s">
        <v>234</v>
      </c>
    </row>
    <row r="336" spans="2:53" ht="38.25" customHeight="1" x14ac:dyDescent="0.25">
      <c r="B336" s="15" t="s">
        <v>43</v>
      </c>
      <c r="C336" s="15" t="s">
        <v>66</v>
      </c>
      <c r="D336" s="15" t="s">
        <v>45</v>
      </c>
      <c r="E336" s="15" t="s">
        <v>640</v>
      </c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 t="s">
        <v>30</v>
      </c>
      <c r="U336" s="15"/>
      <c r="V336" s="16"/>
      <c r="W336" s="16"/>
      <c r="X336" s="16"/>
      <c r="Y336" s="16"/>
      <c r="Z336" s="14" t="s">
        <v>29</v>
      </c>
      <c r="AA336" s="17">
        <v>503.4</v>
      </c>
      <c r="AB336" s="17">
        <v>0</v>
      </c>
      <c r="AC336" s="17">
        <v>0</v>
      </c>
      <c r="AD336" s="17">
        <v>0</v>
      </c>
      <c r="AE336" s="17">
        <v>0</v>
      </c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4" t="s">
        <v>29</v>
      </c>
      <c r="AQ336" s="26">
        <v>503.4</v>
      </c>
      <c r="AR336" s="26">
        <v>0</v>
      </c>
      <c r="AS336" s="26">
        <v>0</v>
      </c>
      <c r="AT336" s="26">
        <v>0</v>
      </c>
      <c r="AU336" s="26">
        <v>0</v>
      </c>
      <c r="AV336" s="26">
        <v>503.4</v>
      </c>
      <c r="AW336" s="17">
        <v>0</v>
      </c>
      <c r="AX336" s="17">
        <v>0</v>
      </c>
      <c r="AY336" s="17">
        <v>0</v>
      </c>
      <c r="AZ336" s="17">
        <v>0</v>
      </c>
      <c r="BA336" s="14" t="s">
        <v>29</v>
      </c>
    </row>
    <row r="337" spans="2:53" ht="25.5" customHeight="1" x14ac:dyDescent="0.25">
      <c r="B337" s="15" t="s">
        <v>43</v>
      </c>
      <c r="C337" s="15" t="s">
        <v>66</v>
      </c>
      <c r="D337" s="15" t="s">
        <v>45</v>
      </c>
      <c r="E337" s="15" t="s">
        <v>640</v>
      </c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 t="s">
        <v>219</v>
      </c>
      <c r="U337" s="15"/>
      <c r="V337" s="16"/>
      <c r="W337" s="16"/>
      <c r="X337" s="16"/>
      <c r="Y337" s="16"/>
      <c r="Z337" s="14" t="s">
        <v>218</v>
      </c>
      <c r="AA337" s="17">
        <v>39.799999999999997</v>
      </c>
      <c r="AB337" s="17">
        <v>0</v>
      </c>
      <c r="AC337" s="17">
        <v>0</v>
      </c>
      <c r="AD337" s="17">
        <v>0</v>
      </c>
      <c r="AE337" s="17">
        <v>0</v>
      </c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4" t="s">
        <v>218</v>
      </c>
      <c r="AQ337" s="26">
        <v>39.799999999999997</v>
      </c>
      <c r="AR337" s="26">
        <v>0</v>
      </c>
      <c r="AS337" s="26">
        <v>0</v>
      </c>
      <c r="AT337" s="26">
        <v>0</v>
      </c>
      <c r="AU337" s="26">
        <v>0</v>
      </c>
      <c r="AV337" s="26">
        <v>39.799999999999997</v>
      </c>
      <c r="AW337" s="17">
        <v>0</v>
      </c>
      <c r="AX337" s="17">
        <v>0</v>
      </c>
      <c r="AY337" s="17">
        <v>0</v>
      </c>
      <c r="AZ337" s="17">
        <v>0</v>
      </c>
      <c r="BA337" s="14" t="s">
        <v>218</v>
      </c>
    </row>
    <row r="338" spans="2:53" ht="24.75" customHeight="1" x14ac:dyDescent="0.25">
      <c r="B338" s="4" t="s">
        <v>43</v>
      </c>
      <c r="C338" s="4" t="s">
        <v>143</v>
      </c>
      <c r="D338" s="4" t="s">
        <v>21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6"/>
      <c r="W338" s="6"/>
      <c r="X338" s="6"/>
      <c r="Y338" s="6"/>
      <c r="Z338" s="5" t="s">
        <v>236</v>
      </c>
      <c r="AA338" s="7">
        <v>1255</v>
      </c>
      <c r="AB338" s="7">
        <v>0</v>
      </c>
      <c r="AC338" s="7">
        <v>0</v>
      </c>
      <c r="AD338" s="7">
        <v>0</v>
      </c>
      <c r="AE338" s="7">
        <v>0</v>
      </c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5" t="s">
        <v>236</v>
      </c>
      <c r="AQ338" s="24">
        <v>1255</v>
      </c>
      <c r="AR338" s="24">
        <v>0</v>
      </c>
      <c r="AS338" s="24">
        <v>0</v>
      </c>
      <c r="AT338" s="24">
        <v>0</v>
      </c>
      <c r="AU338" s="24">
        <v>0</v>
      </c>
      <c r="AV338" s="24">
        <v>1255</v>
      </c>
      <c r="AW338" s="7">
        <v>0</v>
      </c>
      <c r="AX338" s="7">
        <v>0</v>
      </c>
      <c r="AY338" s="7">
        <v>0</v>
      </c>
      <c r="AZ338" s="7">
        <v>0</v>
      </c>
      <c r="BA338" s="5" t="s">
        <v>236</v>
      </c>
    </row>
    <row r="339" spans="2:53" ht="24" customHeight="1" x14ac:dyDescent="0.25">
      <c r="B339" s="4" t="s">
        <v>43</v>
      </c>
      <c r="C339" s="4" t="s">
        <v>143</v>
      </c>
      <c r="D339" s="4" t="s">
        <v>45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6"/>
      <c r="W339" s="6"/>
      <c r="X339" s="6"/>
      <c r="Y339" s="6"/>
      <c r="Z339" s="5" t="s">
        <v>237</v>
      </c>
      <c r="AA339" s="7">
        <v>1255</v>
      </c>
      <c r="AB339" s="7">
        <v>0</v>
      </c>
      <c r="AC339" s="7">
        <v>0</v>
      </c>
      <c r="AD339" s="7">
        <v>0</v>
      </c>
      <c r="AE339" s="7">
        <v>0</v>
      </c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5" t="s">
        <v>237</v>
      </c>
      <c r="AQ339" s="24">
        <v>1255</v>
      </c>
      <c r="AR339" s="24">
        <v>0</v>
      </c>
      <c r="AS339" s="24">
        <v>0</v>
      </c>
      <c r="AT339" s="24">
        <v>0</v>
      </c>
      <c r="AU339" s="24">
        <v>0</v>
      </c>
      <c r="AV339" s="24">
        <v>1255</v>
      </c>
      <c r="AW339" s="7">
        <v>0</v>
      </c>
      <c r="AX339" s="7">
        <v>0</v>
      </c>
      <c r="AY339" s="7">
        <v>0</v>
      </c>
      <c r="AZ339" s="7">
        <v>0</v>
      </c>
      <c r="BA339" s="5" t="s">
        <v>237</v>
      </c>
    </row>
    <row r="340" spans="2:53" ht="22.5" customHeight="1" x14ac:dyDescent="0.25">
      <c r="B340" s="10" t="s">
        <v>43</v>
      </c>
      <c r="C340" s="10" t="s">
        <v>143</v>
      </c>
      <c r="D340" s="10" t="s">
        <v>45</v>
      </c>
      <c r="E340" s="10" t="s">
        <v>504</v>
      </c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1"/>
      <c r="W340" s="11"/>
      <c r="X340" s="11"/>
      <c r="Y340" s="11"/>
      <c r="Z340" s="9" t="s">
        <v>24</v>
      </c>
      <c r="AA340" s="12">
        <v>1255</v>
      </c>
      <c r="AB340" s="12">
        <v>0</v>
      </c>
      <c r="AC340" s="12">
        <v>0</v>
      </c>
      <c r="AD340" s="12">
        <v>0</v>
      </c>
      <c r="AE340" s="12">
        <v>0</v>
      </c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9" t="s">
        <v>24</v>
      </c>
      <c r="AQ340" s="25">
        <v>1255</v>
      </c>
      <c r="AR340" s="25">
        <v>0</v>
      </c>
      <c r="AS340" s="25">
        <v>0</v>
      </c>
      <c r="AT340" s="25">
        <v>0</v>
      </c>
      <c r="AU340" s="25">
        <v>0</v>
      </c>
      <c r="AV340" s="25">
        <v>1255</v>
      </c>
      <c r="AW340" s="12">
        <v>0</v>
      </c>
      <c r="AX340" s="12">
        <v>0</v>
      </c>
      <c r="AY340" s="12">
        <v>0</v>
      </c>
      <c r="AZ340" s="12">
        <v>0</v>
      </c>
      <c r="BA340" s="9" t="s">
        <v>24</v>
      </c>
    </row>
    <row r="341" spans="2:53" ht="27" customHeight="1" x14ac:dyDescent="0.25">
      <c r="B341" s="10" t="s">
        <v>43</v>
      </c>
      <c r="C341" s="10" t="s">
        <v>143</v>
      </c>
      <c r="D341" s="10" t="s">
        <v>45</v>
      </c>
      <c r="E341" s="10" t="s">
        <v>505</v>
      </c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1"/>
      <c r="W341" s="11"/>
      <c r="X341" s="11"/>
      <c r="Y341" s="11"/>
      <c r="Z341" s="9" t="s">
        <v>36</v>
      </c>
      <c r="AA341" s="12">
        <v>1255</v>
      </c>
      <c r="AB341" s="12">
        <v>0</v>
      </c>
      <c r="AC341" s="12">
        <v>0</v>
      </c>
      <c r="AD341" s="12">
        <v>0</v>
      </c>
      <c r="AE341" s="12">
        <v>0</v>
      </c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9" t="s">
        <v>36</v>
      </c>
      <c r="AQ341" s="25">
        <v>1255</v>
      </c>
      <c r="AR341" s="25">
        <v>0</v>
      </c>
      <c r="AS341" s="25">
        <v>0</v>
      </c>
      <c r="AT341" s="25">
        <v>0</v>
      </c>
      <c r="AU341" s="25">
        <v>0</v>
      </c>
      <c r="AV341" s="25">
        <v>1255</v>
      </c>
      <c r="AW341" s="12">
        <v>0</v>
      </c>
      <c r="AX341" s="12">
        <v>0</v>
      </c>
      <c r="AY341" s="12">
        <v>0</v>
      </c>
      <c r="AZ341" s="12">
        <v>0</v>
      </c>
      <c r="BA341" s="9" t="s">
        <v>36</v>
      </c>
    </row>
    <row r="342" spans="2:53" ht="25.5" customHeight="1" x14ac:dyDescent="0.25">
      <c r="B342" s="10" t="s">
        <v>43</v>
      </c>
      <c r="C342" s="10" t="s">
        <v>143</v>
      </c>
      <c r="D342" s="10" t="s">
        <v>45</v>
      </c>
      <c r="E342" s="10" t="s">
        <v>641</v>
      </c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1"/>
      <c r="W342" s="11"/>
      <c r="X342" s="11"/>
      <c r="Y342" s="11"/>
      <c r="Z342" s="9" t="s">
        <v>238</v>
      </c>
      <c r="AA342" s="12">
        <v>1255</v>
      </c>
      <c r="AB342" s="12">
        <v>0</v>
      </c>
      <c r="AC342" s="12">
        <v>0</v>
      </c>
      <c r="AD342" s="12">
        <v>0</v>
      </c>
      <c r="AE342" s="12">
        <v>0</v>
      </c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9" t="s">
        <v>238</v>
      </c>
      <c r="AQ342" s="25">
        <v>1255</v>
      </c>
      <c r="AR342" s="25">
        <v>0</v>
      </c>
      <c r="AS342" s="25">
        <v>0</v>
      </c>
      <c r="AT342" s="25">
        <v>0</v>
      </c>
      <c r="AU342" s="25">
        <v>0</v>
      </c>
      <c r="AV342" s="25">
        <v>1255</v>
      </c>
      <c r="AW342" s="12">
        <v>0</v>
      </c>
      <c r="AX342" s="12">
        <v>0</v>
      </c>
      <c r="AY342" s="12">
        <v>0</v>
      </c>
      <c r="AZ342" s="12">
        <v>0</v>
      </c>
      <c r="BA342" s="9" t="s">
        <v>238</v>
      </c>
    </row>
    <row r="343" spans="2:53" ht="36" customHeight="1" x14ac:dyDescent="0.25">
      <c r="B343" s="15" t="s">
        <v>43</v>
      </c>
      <c r="C343" s="15" t="s">
        <v>143</v>
      </c>
      <c r="D343" s="15" t="s">
        <v>45</v>
      </c>
      <c r="E343" s="15" t="s">
        <v>641</v>
      </c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 t="s">
        <v>72</v>
      </c>
      <c r="U343" s="15"/>
      <c r="V343" s="16"/>
      <c r="W343" s="16"/>
      <c r="X343" s="16"/>
      <c r="Y343" s="16"/>
      <c r="Z343" s="14" t="s">
        <v>71</v>
      </c>
      <c r="AA343" s="17">
        <v>1255</v>
      </c>
      <c r="AB343" s="17">
        <v>0</v>
      </c>
      <c r="AC343" s="17">
        <v>0</v>
      </c>
      <c r="AD343" s="17">
        <v>0</v>
      </c>
      <c r="AE343" s="17">
        <v>0</v>
      </c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4" t="s">
        <v>71</v>
      </c>
      <c r="AQ343" s="26">
        <v>1255</v>
      </c>
      <c r="AR343" s="26">
        <v>0</v>
      </c>
      <c r="AS343" s="26">
        <v>0</v>
      </c>
      <c r="AT343" s="26">
        <v>0</v>
      </c>
      <c r="AU343" s="26">
        <v>0</v>
      </c>
      <c r="AV343" s="26">
        <v>1255</v>
      </c>
      <c r="AW343" s="17">
        <v>0</v>
      </c>
      <c r="AX343" s="17">
        <v>0</v>
      </c>
      <c r="AY343" s="17">
        <v>0</v>
      </c>
      <c r="AZ343" s="17">
        <v>0</v>
      </c>
      <c r="BA343" s="14" t="s">
        <v>71</v>
      </c>
    </row>
    <row r="344" spans="2:53" ht="34.15" customHeight="1" x14ac:dyDescent="0.25">
      <c r="B344" s="4" t="s">
        <v>43</v>
      </c>
      <c r="C344" s="4" t="s">
        <v>35</v>
      </c>
      <c r="D344" s="4" t="s">
        <v>21</v>
      </c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6"/>
      <c r="W344" s="6"/>
      <c r="X344" s="6"/>
      <c r="Y344" s="6"/>
      <c r="Z344" s="5" t="s">
        <v>239</v>
      </c>
      <c r="AA344" s="7">
        <v>15</v>
      </c>
      <c r="AB344" s="7">
        <v>0</v>
      </c>
      <c r="AC344" s="7">
        <v>0</v>
      </c>
      <c r="AD344" s="7">
        <v>0</v>
      </c>
      <c r="AE344" s="7">
        <v>0</v>
      </c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5" t="s">
        <v>239</v>
      </c>
      <c r="AQ344" s="24">
        <v>12</v>
      </c>
      <c r="AR344" s="24">
        <v>0</v>
      </c>
      <c r="AS344" s="24">
        <v>0</v>
      </c>
      <c r="AT344" s="24">
        <v>0</v>
      </c>
      <c r="AU344" s="24">
        <v>0</v>
      </c>
      <c r="AV344" s="24">
        <v>9</v>
      </c>
      <c r="AW344" s="7">
        <v>0</v>
      </c>
      <c r="AX344" s="7">
        <v>0</v>
      </c>
      <c r="AY344" s="7">
        <v>0</v>
      </c>
      <c r="AZ344" s="7">
        <v>0</v>
      </c>
      <c r="BA344" s="5" t="s">
        <v>239</v>
      </c>
    </row>
    <row r="345" spans="2:53" ht="32.25" customHeight="1" x14ac:dyDescent="0.25">
      <c r="B345" s="4" t="s">
        <v>43</v>
      </c>
      <c r="C345" s="4" t="s">
        <v>35</v>
      </c>
      <c r="D345" s="4" t="s">
        <v>20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6"/>
      <c r="W345" s="6"/>
      <c r="X345" s="6"/>
      <c r="Y345" s="6"/>
      <c r="Z345" s="5" t="s">
        <v>240</v>
      </c>
      <c r="AA345" s="7">
        <v>15</v>
      </c>
      <c r="AB345" s="7">
        <v>0</v>
      </c>
      <c r="AC345" s="7">
        <v>0</v>
      </c>
      <c r="AD345" s="7">
        <v>0</v>
      </c>
      <c r="AE345" s="7">
        <v>0</v>
      </c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5" t="s">
        <v>240</v>
      </c>
      <c r="AQ345" s="24">
        <v>12</v>
      </c>
      <c r="AR345" s="24">
        <v>0</v>
      </c>
      <c r="AS345" s="24">
        <v>0</v>
      </c>
      <c r="AT345" s="24">
        <v>0</v>
      </c>
      <c r="AU345" s="24">
        <v>0</v>
      </c>
      <c r="AV345" s="24">
        <v>9</v>
      </c>
      <c r="AW345" s="7">
        <v>0</v>
      </c>
      <c r="AX345" s="7">
        <v>0</v>
      </c>
      <c r="AY345" s="7">
        <v>0</v>
      </c>
      <c r="AZ345" s="7">
        <v>0</v>
      </c>
      <c r="BA345" s="5" t="s">
        <v>240</v>
      </c>
    </row>
    <row r="346" spans="2:53" ht="34.15" customHeight="1" x14ac:dyDescent="0.25">
      <c r="B346" s="10" t="s">
        <v>43</v>
      </c>
      <c r="C346" s="10" t="s">
        <v>35</v>
      </c>
      <c r="D346" s="10" t="s">
        <v>20</v>
      </c>
      <c r="E346" s="10" t="s">
        <v>504</v>
      </c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1"/>
      <c r="W346" s="11"/>
      <c r="X346" s="11"/>
      <c r="Y346" s="11"/>
      <c r="Z346" s="9" t="s">
        <v>24</v>
      </c>
      <c r="AA346" s="12">
        <v>15</v>
      </c>
      <c r="AB346" s="12">
        <v>0</v>
      </c>
      <c r="AC346" s="12">
        <v>0</v>
      </c>
      <c r="AD346" s="12">
        <v>0</v>
      </c>
      <c r="AE346" s="12">
        <v>0</v>
      </c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9" t="s">
        <v>24</v>
      </c>
      <c r="AQ346" s="25">
        <v>12</v>
      </c>
      <c r="AR346" s="25">
        <v>0</v>
      </c>
      <c r="AS346" s="25">
        <v>0</v>
      </c>
      <c r="AT346" s="25">
        <v>0</v>
      </c>
      <c r="AU346" s="25">
        <v>0</v>
      </c>
      <c r="AV346" s="25">
        <v>9</v>
      </c>
      <c r="AW346" s="12">
        <v>0</v>
      </c>
      <c r="AX346" s="12">
        <v>0</v>
      </c>
      <c r="AY346" s="12">
        <v>0</v>
      </c>
      <c r="AZ346" s="12">
        <v>0</v>
      </c>
      <c r="BA346" s="9" t="s">
        <v>24</v>
      </c>
    </row>
    <row r="347" spans="2:53" ht="33.75" customHeight="1" x14ac:dyDescent="0.25">
      <c r="B347" s="10" t="s">
        <v>43</v>
      </c>
      <c r="C347" s="10" t="s">
        <v>35</v>
      </c>
      <c r="D347" s="10" t="s">
        <v>20</v>
      </c>
      <c r="E347" s="10" t="s">
        <v>567</v>
      </c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1"/>
      <c r="W347" s="11"/>
      <c r="X347" s="11"/>
      <c r="Y347" s="11"/>
      <c r="Z347" s="9" t="s">
        <v>123</v>
      </c>
      <c r="AA347" s="12">
        <v>15</v>
      </c>
      <c r="AB347" s="12">
        <v>0</v>
      </c>
      <c r="AC347" s="12">
        <v>0</v>
      </c>
      <c r="AD347" s="12">
        <v>0</v>
      </c>
      <c r="AE347" s="12">
        <v>0</v>
      </c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9" t="s">
        <v>123</v>
      </c>
      <c r="AQ347" s="25">
        <v>12</v>
      </c>
      <c r="AR347" s="25">
        <v>0</v>
      </c>
      <c r="AS347" s="25">
        <v>0</v>
      </c>
      <c r="AT347" s="25">
        <v>0</v>
      </c>
      <c r="AU347" s="25">
        <v>0</v>
      </c>
      <c r="AV347" s="25">
        <v>9</v>
      </c>
      <c r="AW347" s="12">
        <v>0</v>
      </c>
      <c r="AX347" s="12">
        <v>0</v>
      </c>
      <c r="AY347" s="12">
        <v>0</v>
      </c>
      <c r="AZ347" s="12">
        <v>0</v>
      </c>
      <c r="BA347" s="9" t="s">
        <v>123</v>
      </c>
    </row>
    <row r="348" spans="2:53" ht="42" customHeight="1" x14ac:dyDescent="0.25">
      <c r="B348" s="10" t="s">
        <v>43</v>
      </c>
      <c r="C348" s="10" t="s">
        <v>35</v>
      </c>
      <c r="D348" s="10" t="s">
        <v>20</v>
      </c>
      <c r="E348" s="10" t="s">
        <v>642</v>
      </c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1"/>
      <c r="W348" s="11"/>
      <c r="X348" s="11"/>
      <c r="Y348" s="11"/>
      <c r="Z348" s="9" t="s">
        <v>241</v>
      </c>
      <c r="AA348" s="12">
        <v>15</v>
      </c>
      <c r="AB348" s="12">
        <v>0</v>
      </c>
      <c r="AC348" s="12">
        <v>0</v>
      </c>
      <c r="AD348" s="12">
        <v>0</v>
      </c>
      <c r="AE348" s="12">
        <v>0</v>
      </c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9" t="s">
        <v>241</v>
      </c>
      <c r="AQ348" s="25">
        <v>12</v>
      </c>
      <c r="AR348" s="25">
        <v>0</v>
      </c>
      <c r="AS348" s="25">
        <v>0</v>
      </c>
      <c r="AT348" s="25">
        <v>0</v>
      </c>
      <c r="AU348" s="25">
        <v>0</v>
      </c>
      <c r="AV348" s="25">
        <v>9</v>
      </c>
      <c r="AW348" s="12">
        <v>0</v>
      </c>
      <c r="AX348" s="12">
        <v>0</v>
      </c>
      <c r="AY348" s="12">
        <v>0</v>
      </c>
      <c r="AZ348" s="12">
        <v>0</v>
      </c>
      <c r="BA348" s="9" t="s">
        <v>241</v>
      </c>
    </row>
    <row r="349" spans="2:53" ht="34.15" customHeight="1" x14ac:dyDescent="0.25">
      <c r="B349" s="15" t="s">
        <v>43</v>
      </c>
      <c r="C349" s="15" t="s">
        <v>35</v>
      </c>
      <c r="D349" s="15" t="s">
        <v>20</v>
      </c>
      <c r="E349" s="15" t="s">
        <v>642</v>
      </c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 t="s">
        <v>242</v>
      </c>
      <c r="U349" s="15"/>
      <c r="V349" s="16"/>
      <c r="W349" s="16"/>
      <c r="X349" s="16"/>
      <c r="Y349" s="16"/>
      <c r="Z349" s="14" t="s">
        <v>239</v>
      </c>
      <c r="AA349" s="17">
        <v>15</v>
      </c>
      <c r="AB349" s="17">
        <v>0</v>
      </c>
      <c r="AC349" s="17">
        <v>0</v>
      </c>
      <c r="AD349" s="17">
        <v>0</v>
      </c>
      <c r="AE349" s="17">
        <v>0</v>
      </c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4" t="s">
        <v>239</v>
      </c>
      <c r="AQ349" s="26">
        <v>12</v>
      </c>
      <c r="AR349" s="26">
        <v>0</v>
      </c>
      <c r="AS349" s="26">
        <v>0</v>
      </c>
      <c r="AT349" s="26">
        <v>0</v>
      </c>
      <c r="AU349" s="26">
        <v>0</v>
      </c>
      <c r="AV349" s="26">
        <v>9</v>
      </c>
      <c r="AW349" s="17">
        <v>0</v>
      </c>
      <c r="AX349" s="17">
        <v>0</v>
      </c>
      <c r="AY349" s="17">
        <v>0</v>
      </c>
      <c r="AZ349" s="17">
        <v>0</v>
      </c>
      <c r="BA349" s="14" t="s">
        <v>239</v>
      </c>
    </row>
    <row r="350" spans="2:53" ht="34.15" customHeight="1" x14ac:dyDescent="0.25">
      <c r="B350" s="4" t="s">
        <v>244</v>
      </c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6"/>
      <c r="W350" s="6"/>
      <c r="X350" s="6"/>
      <c r="Y350" s="6"/>
      <c r="Z350" s="5" t="s">
        <v>243</v>
      </c>
      <c r="AA350" s="7">
        <v>1816.2</v>
      </c>
      <c r="AB350" s="7">
        <v>0</v>
      </c>
      <c r="AC350" s="7">
        <v>0</v>
      </c>
      <c r="AD350" s="7">
        <v>0</v>
      </c>
      <c r="AE350" s="7">
        <v>0</v>
      </c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5" t="s">
        <v>243</v>
      </c>
      <c r="AQ350" s="24">
        <v>1517.4</v>
      </c>
      <c r="AR350" s="24">
        <v>0</v>
      </c>
      <c r="AS350" s="24">
        <v>0</v>
      </c>
      <c r="AT350" s="24">
        <v>0</v>
      </c>
      <c r="AU350" s="24">
        <v>0</v>
      </c>
      <c r="AV350" s="24">
        <v>1517.4</v>
      </c>
      <c r="AW350" s="7">
        <v>0</v>
      </c>
      <c r="AX350" s="7">
        <v>0</v>
      </c>
      <c r="AY350" s="7">
        <v>0</v>
      </c>
      <c r="AZ350" s="7">
        <v>0</v>
      </c>
      <c r="BA350" s="5" t="s">
        <v>243</v>
      </c>
    </row>
    <row r="351" spans="2:53" ht="34.15" customHeight="1" x14ac:dyDescent="0.25">
      <c r="B351" s="4" t="s">
        <v>244</v>
      </c>
      <c r="C351" s="4" t="s">
        <v>20</v>
      </c>
      <c r="D351" s="4" t="s">
        <v>21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6"/>
      <c r="W351" s="6"/>
      <c r="X351" s="6"/>
      <c r="Y351" s="6"/>
      <c r="Z351" s="5" t="s">
        <v>19</v>
      </c>
      <c r="AA351" s="7">
        <v>1816.2</v>
      </c>
      <c r="AB351" s="7">
        <v>0</v>
      </c>
      <c r="AC351" s="7">
        <v>0</v>
      </c>
      <c r="AD351" s="7">
        <v>0</v>
      </c>
      <c r="AE351" s="7">
        <v>0</v>
      </c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5" t="s">
        <v>19</v>
      </c>
      <c r="AQ351" s="24">
        <v>1517.4</v>
      </c>
      <c r="AR351" s="24">
        <v>0</v>
      </c>
      <c r="AS351" s="24">
        <v>0</v>
      </c>
      <c r="AT351" s="24">
        <v>0</v>
      </c>
      <c r="AU351" s="24">
        <v>0</v>
      </c>
      <c r="AV351" s="24">
        <v>1517.4</v>
      </c>
      <c r="AW351" s="7">
        <v>0</v>
      </c>
      <c r="AX351" s="7">
        <v>0</v>
      </c>
      <c r="AY351" s="7">
        <v>0</v>
      </c>
      <c r="AZ351" s="7">
        <v>0</v>
      </c>
      <c r="BA351" s="5" t="s">
        <v>19</v>
      </c>
    </row>
    <row r="352" spans="2:53" ht="61.5" customHeight="1" x14ac:dyDescent="0.25">
      <c r="B352" s="4" t="s">
        <v>244</v>
      </c>
      <c r="C352" s="4" t="s">
        <v>20</v>
      </c>
      <c r="D352" s="4" t="s">
        <v>97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6"/>
      <c r="W352" s="6"/>
      <c r="X352" s="6"/>
      <c r="Y352" s="6"/>
      <c r="Z352" s="5" t="s">
        <v>245</v>
      </c>
      <c r="AA352" s="7">
        <v>1816.2</v>
      </c>
      <c r="AB352" s="7">
        <v>0</v>
      </c>
      <c r="AC352" s="7">
        <v>0</v>
      </c>
      <c r="AD352" s="7">
        <v>0</v>
      </c>
      <c r="AE352" s="7">
        <v>0</v>
      </c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5" t="s">
        <v>245</v>
      </c>
      <c r="AQ352" s="24">
        <v>1517.4</v>
      </c>
      <c r="AR352" s="24">
        <v>0</v>
      </c>
      <c r="AS352" s="24">
        <v>0</v>
      </c>
      <c r="AT352" s="24">
        <v>0</v>
      </c>
      <c r="AU352" s="24">
        <v>0</v>
      </c>
      <c r="AV352" s="24">
        <v>1517.4</v>
      </c>
      <c r="AW352" s="7">
        <v>0</v>
      </c>
      <c r="AX352" s="7">
        <v>0</v>
      </c>
      <c r="AY352" s="7">
        <v>0</v>
      </c>
      <c r="AZ352" s="7">
        <v>0</v>
      </c>
      <c r="BA352" s="5" t="s">
        <v>245</v>
      </c>
    </row>
    <row r="353" spans="2:53" ht="24.75" customHeight="1" x14ac:dyDescent="0.25">
      <c r="B353" s="10" t="s">
        <v>244</v>
      </c>
      <c r="C353" s="10" t="s">
        <v>20</v>
      </c>
      <c r="D353" s="10" t="s">
        <v>97</v>
      </c>
      <c r="E353" s="10" t="s">
        <v>504</v>
      </c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1"/>
      <c r="W353" s="11"/>
      <c r="X353" s="11"/>
      <c r="Y353" s="11"/>
      <c r="Z353" s="9" t="s">
        <v>24</v>
      </c>
      <c r="AA353" s="12">
        <v>1816.2</v>
      </c>
      <c r="AB353" s="12">
        <v>0</v>
      </c>
      <c r="AC353" s="12">
        <v>0</v>
      </c>
      <c r="AD353" s="12">
        <v>0</v>
      </c>
      <c r="AE353" s="12">
        <v>0</v>
      </c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9" t="s">
        <v>24</v>
      </c>
      <c r="AQ353" s="25">
        <v>1517.4</v>
      </c>
      <c r="AR353" s="25">
        <v>0</v>
      </c>
      <c r="AS353" s="25">
        <v>0</v>
      </c>
      <c r="AT353" s="25">
        <v>0</v>
      </c>
      <c r="AU353" s="25">
        <v>0</v>
      </c>
      <c r="AV353" s="25">
        <v>1517.4</v>
      </c>
      <c r="AW353" s="12">
        <v>0</v>
      </c>
      <c r="AX353" s="12">
        <v>0</v>
      </c>
      <c r="AY353" s="12">
        <v>0</v>
      </c>
      <c r="AZ353" s="12">
        <v>0</v>
      </c>
      <c r="BA353" s="9" t="s">
        <v>24</v>
      </c>
    </row>
    <row r="354" spans="2:53" ht="39" customHeight="1" x14ac:dyDescent="0.25">
      <c r="B354" s="10" t="s">
        <v>244</v>
      </c>
      <c r="C354" s="10" t="s">
        <v>20</v>
      </c>
      <c r="D354" s="10" t="s">
        <v>97</v>
      </c>
      <c r="E354" s="10" t="s">
        <v>507</v>
      </c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1"/>
      <c r="W354" s="11"/>
      <c r="X354" s="11"/>
      <c r="Y354" s="11"/>
      <c r="Z354" s="9" t="s">
        <v>25</v>
      </c>
      <c r="AA354" s="12">
        <v>1816.2</v>
      </c>
      <c r="AB354" s="12">
        <v>0</v>
      </c>
      <c r="AC354" s="12">
        <v>0</v>
      </c>
      <c r="AD354" s="12">
        <v>0</v>
      </c>
      <c r="AE354" s="12">
        <v>0</v>
      </c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9" t="s">
        <v>25</v>
      </c>
      <c r="AQ354" s="25">
        <v>1517.4</v>
      </c>
      <c r="AR354" s="25">
        <v>0</v>
      </c>
      <c r="AS354" s="25">
        <v>0</v>
      </c>
      <c r="AT354" s="25">
        <v>0</v>
      </c>
      <c r="AU354" s="25">
        <v>0</v>
      </c>
      <c r="AV354" s="25">
        <v>1517.4</v>
      </c>
      <c r="AW354" s="12">
        <v>0</v>
      </c>
      <c r="AX354" s="12">
        <v>0</v>
      </c>
      <c r="AY354" s="12">
        <v>0</v>
      </c>
      <c r="AZ354" s="12">
        <v>0</v>
      </c>
      <c r="BA354" s="9" t="s">
        <v>25</v>
      </c>
    </row>
    <row r="355" spans="2:53" ht="32.25" customHeight="1" x14ac:dyDescent="0.25">
      <c r="B355" s="10" t="s">
        <v>244</v>
      </c>
      <c r="C355" s="10" t="s">
        <v>20</v>
      </c>
      <c r="D355" s="10" t="s">
        <v>97</v>
      </c>
      <c r="E355" s="10" t="s">
        <v>643</v>
      </c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1"/>
      <c r="W355" s="11"/>
      <c r="X355" s="11"/>
      <c r="Y355" s="11"/>
      <c r="Z355" s="9" t="s">
        <v>246</v>
      </c>
      <c r="AA355" s="12">
        <v>145.19999999999999</v>
      </c>
      <c r="AB355" s="12">
        <v>0</v>
      </c>
      <c r="AC355" s="12">
        <v>0</v>
      </c>
      <c r="AD355" s="12">
        <v>0</v>
      </c>
      <c r="AE355" s="12">
        <v>0</v>
      </c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9" t="s">
        <v>246</v>
      </c>
      <c r="AQ355" s="25">
        <v>145.19999999999999</v>
      </c>
      <c r="AR355" s="25">
        <v>0</v>
      </c>
      <c r="AS355" s="25">
        <v>0</v>
      </c>
      <c r="AT355" s="25">
        <v>0</v>
      </c>
      <c r="AU355" s="25">
        <v>0</v>
      </c>
      <c r="AV355" s="25">
        <v>145.19999999999999</v>
      </c>
      <c r="AW355" s="12">
        <v>0</v>
      </c>
      <c r="AX355" s="12">
        <v>0</v>
      </c>
      <c r="AY355" s="12">
        <v>0</v>
      </c>
      <c r="AZ355" s="12">
        <v>0</v>
      </c>
      <c r="BA355" s="9" t="s">
        <v>246</v>
      </c>
    </row>
    <row r="356" spans="2:53" ht="72" customHeight="1" x14ac:dyDescent="0.25">
      <c r="B356" s="15" t="s">
        <v>244</v>
      </c>
      <c r="C356" s="15" t="s">
        <v>20</v>
      </c>
      <c r="D356" s="15" t="s">
        <v>97</v>
      </c>
      <c r="E356" s="15" t="s">
        <v>643</v>
      </c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 t="s">
        <v>28</v>
      </c>
      <c r="U356" s="15"/>
      <c r="V356" s="16"/>
      <c r="W356" s="16"/>
      <c r="X356" s="16"/>
      <c r="Y356" s="16"/>
      <c r="Z356" s="14" t="s">
        <v>27</v>
      </c>
      <c r="AA356" s="17">
        <v>145.19999999999999</v>
      </c>
      <c r="AB356" s="17">
        <v>0</v>
      </c>
      <c r="AC356" s="17">
        <v>0</v>
      </c>
      <c r="AD356" s="17">
        <v>0</v>
      </c>
      <c r="AE356" s="17">
        <v>0</v>
      </c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4" t="s">
        <v>27</v>
      </c>
      <c r="AQ356" s="26">
        <v>145.19999999999999</v>
      </c>
      <c r="AR356" s="26">
        <v>0</v>
      </c>
      <c r="AS356" s="26">
        <v>0</v>
      </c>
      <c r="AT356" s="26">
        <v>0</v>
      </c>
      <c r="AU356" s="26">
        <v>0</v>
      </c>
      <c r="AV356" s="26">
        <v>145.19999999999999</v>
      </c>
      <c r="AW356" s="17">
        <v>0</v>
      </c>
      <c r="AX356" s="17">
        <v>0</v>
      </c>
      <c r="AY356" s="17">
        <v>0</v>
      </c>
      <c r="AZ356" s="17">
        <v>0</v>
      </c>
      <c r="BA356" s="14" t="s">
        <v>27</v>
      </c>
    </row>
    <row r="357" spans="2:53" ht="36.75" customHeight="1" x14ac:dyDescent="0.25">
      <c r="B357" s="10" t="s">
        <v>244</v>
      </c>
      <c r="C357" s="10" t="s">
        <v>20</v>
      </c>
      <c r="D357" s="10" t="s">
        <v>97</v>
      </c>
      <c r="E357" s="10" t="s">
        <v>644</v>
      </c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1"/>
      <c r="W357" s="11"/>
      <c r="X357" s="11"/>
      <c r="Y357" s="11"/>
      <c r="Z357" s="9" t="s">
        <v>247</v>
      </c>
      <c r="AA357" s="12">
        <v>1671</v>
      </c>
      <c r="AB357" s="12">
        <v>0</v>
      </c>
      <c r="AC357" s="12">
        <v>0</v>
      </c>
      <c r="AD357" s="12">
        <v>0</v>
      </c>
      <c r="AE357" s="12">
        <v>0</v>
      </c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9" t="s">
        <v>247</v>
      </c>
      <c r="AQ357" s="25">
        <v>1372.2</v>
      </c>
      <c r="AR357" s="25">
        <v>0</v>
      </c>
      <c r="AS357" s="25">
        <v>0</v>
      </c>
      <c r="AT357" s="25">
        <v>0</v>
      </c>
      <c r="AU357" s="25">
        <v>0</v>
      </c>
      <c r="AV357" s="25">
        <v>1372.2</v>
      </c>
      <c r="AW357" s="12">
        <v>0</v>
      </c>
      <c r="AX357" s="12">
        <v>0</v>
      </c>
      <c r="AY357" s="12">
        <v>0</v>
      </c>
      <c r="AZ357" s="12">
        <v>0</v>
      </c>
      <c r="BA357" s="9" t="s">
        <v>247</v>
      </c>
    </row>
    <row r="358" spans="2:53" ht="76.5" customHeight="1" x14ac:dyDescent="0.25">
      <c r="B358" s="15" t="s">
        <v>244</v>
      </c>
      <c r="C358" s="15" t="s">
        <v>20</v>
      </c>
      <c r="D358" s="15" t="s">
        <v>97</v>
      </c>
      <c r="E358" s="15" t="s">
        <v>644</v>
      </c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 t="s">
        <v>28</v>
      </c>
      <c r="U358" s="15"/>
      <c r="V358" s="16"/>
      <c r="W358" s="16"/>
      <c r="X358" s="16"/>
      <c r="Y358" s="16"/>
      <c r="Z358" s="14" t="s">
        <v>27</v>
      </c>
      <c r="AA358" s="17">
        <v>1372.2</v>
      </c>
      <c r="AB358" s="17">
        <v>0</v>
      </c>
      <c r="AC358" s="17">
        <v>0</v>
      </c>
      <c r="AD358" s="17">
        <v>0</v>
      </c>
      <c r="AE358" s="17">
        <v>0</v>
      </c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4" t="s">
        <v>27</v>
      </c>
      <c r="AQ358" s="26">
        <v>1372.2</v>
      </c>
      <c r="AR358" s="26">
        <v>0</v>
      </c>
      <c r="AS358" s="26">
        <v>0</v>
      </c>
      <c r="AT358" s="26">
        <v>0</v>
      </c>
      <c r="AU358" s="26">
        <v>0</v>
      </c>
      <c r="AV358" s="26">
        <v>1372.2</v>
      </c>
      <c r="AW358" s="17">
        <v>0</v>
      </c>
      <c r="AX358" s="17">
        <v>0</v>
      </c>
      <c r="AY358" s="17">
        <v>0</v>
      </c>
      <c r="AZ358" s="17">
        <v>0</v>
      </c>
      <c r="BA358" s="14" t="s">
        <v>27</v>
      </c>
    </row>
    <row r="359" spans="2:53" ht="38.25" customHeight="1" x14ac:dyDescent="0.25">
      <c r="B359" s="4" t="s">
        <v>249</v>
      </c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6"/>
      <c r="W359" s="6"/>
      <c r="X359" s="6"/>
      <c r="Y359" s="6"/>
      <c r="Z359" s="5" t="s">
        <v>248</v>
      </c>
      <c r="AA359" s="7">
        <v>397692.9</v>
      </c>
      <c r="AB359" s="7">
        <v>22966.3</v>
      </c>
      <c r="AC359" s="7">
        <v>270733.2</v>
      </c>
      <c r="AD359" s="7">
        <v>7859.3</v>
      </c>
      <c r="AE359" s="7">
        <v>0</v>
      </c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5" t="s">
        <v>248</v>
      </c>
      <c r="AQ359" s="24">
        <v>394455.5</v>
      </c>
      <c r="AR359" s="24">
        <v>22958.9</v>
      </c>
      <c r="AS359" s="24">
        <v>269110.09999999998</v>
      </c>
      <c r="AT359" s="24">
        <v>7198.2</v>
      </c>
      <c r="AU359" s="24">
        <v>0</v>
      </c>
      <c r="AV359" s="24">
        <v>391204.2</v>
      </c>
      <c r="AW359" s="7">
        <v>22869.8</v>
      </c>
      <c r="AX359" s="7">
        <v>268400.2</v>
      </c>
      <c r="AY359" s="7">
        <v>4987.3</v>
      </c>
      <c r="AZ359" s="7">
        <v>0</v>
      </c>
      <c r="BA359" s="5" t="s">
        <v>248</v>
      </c>
    </row>
    <row r="360" spans="2:53" ht="45.75" customHeight="1" x14ac:dyDescent="0.25">
      <c r="B360" s="4" t="s">
        <v>249</v>
      </c>
      <c r="C360" s="4" t="s">
        <v>97</v>
      </c>
      <c r="D360" s="4" t="s">
        <v>21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6"/>
      <c r="W360" s="6"/>
      <c r="X360" s="6"/>
      <c r="Y360" s="6"/>
      <c r="Z360" s="5" t="s">
        <v>96</v>
      </c>
      <c r="AA360" s="7">
        <v>267.5</v>
      </c>
      <c r="AB360" s="7">
        <v>0</v>
      </c>
      <c r="AC360" s="7">
        <v>0</v>
      </c>
      <c r="AD360" s="7">
        <v>0</v>
      </c>
      <c r="AE360" s="7">
        <v>0</v>
      </c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5" t="s">
        <v>96</v>
      </c>
      <c r="AQ360" s="24">
        <v>267.5</v>
      </c>
      <c r="AR360" s="24">
        <v>0</v>
      </c>
      <c r="AS360" s="24">
        <v>0</v>
      </c>
      <c r="AT360" s="24">
        <v>0</v>
      </c>
      <c r="AU360" s="24">
        <v>0</v>
      </c>
      <c r="AV360" s="24">
        <v>267.5</v>
      </c>
      <c r="AW360" s="7">
        <v>0</v>
      </c>
      <c r="AX360" s="7">
        <v>0</v>
      </c>
      <c r="AY360" s="7">
        <v>0</v>
      </c>
      <c r="AZ360" s="7">
        <v>0</v>
      </c>
      <c r="BA360" s="5" t="s">
        <v>96</v>
      </c>
    </row>
    <row r="361" spans="2:53" ht="39.75" customHeight="1" x14ac:dyDescent="0.25">
      <c r="B361" s="4" t="s">
        <v>249</v>
      </c>
      <c r="C361" s="4" t="s">
        <v>97</v>
      </c>
      <c r="D361" s="4" t="s">
        <v>106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6"/>
      <c r="W361" s="6"/>
      <c r="X361" s="6"/>
      <c r="Y361" s="6"/>
      <c r="Z361" s="5" t="s">
        <v>105</v>
      </c>
      <c r="AA361" s="7">
        <v>67.900000000000006</v>
      </c>
      <c r="AB361" s="7">
        <v>0</v>
      </c>
      <c r="AC361" s="7">
        <v>0</v>
      </c>
      <c r="AD361" s="7">
        <v>0</v>
      </c>
      <c r="AE361" s="7">
        <v>0</v>
      </c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5" t="s">
        <v>105</v>
      </c>
      <c r="AQ361" s="24">
        <v>67.900000000000006</v>
      </c>
      <c r="AR361" s="24">
        <v>0</v>
      </c>
      <c r="AS361" s="24">
        <v>0</v>
      </c>
      <c r="AT361" s="24">
        <v>0</v>
      </c>
      <c r="AU361" s="24">
        <v>0</v>
      </c>
      <c r="AV361" s="24">
        <v>67.900000000000006</v>
      </c>
      <c r="AW361" s="7">
        <v>0</v>
      </c>
      <c r="AX361" s="7">
        <v>0</v>
      </c>
      <c r="AY361" s="7">
        <v>0</v>
      </c>
      <c r="AZ361" s="7">
        <v>0</v>
      </c>
      <c r="BA361" s="5" t="s">
        <v>105</v>
      </c>
    </row>
    <row r="362" spans="2:53" ht="44.25" customHeight="1" x14ac:dyDescent="0.25">
      <c r="B362" s="10" t="s">
        <v>249</v>
      </c>
      <c r="C362" s="10" t="s">
        <v>97</v>
      </c>
      <c r="D362" s="10" t="s">
        <v>106</v>
      </c>
      <c r="E362" s="10" t="s">
        <v>550</v>
      </c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1"/>
      <c r="W362" s="11"/>
      <c r="X362" s="11"/>
      <c r="Y362" s="11"/>
      <c r="Z362" s="9" t="s">
        <v>100</v>
      </c>
      <c r="AA362" s="12">
        <v>67.900000000000006</v>
      </c>
      <c r="AB362" s="12">
        <v>0</v>
      </c>
      <c r="AC362" s="12">
        <v>0</v>
      </c>
      <c r="AD362" s="12">
        <v>0</v>
      </c>
      <c r="AE362" s="12">
        <v>0</v>
      </c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9" t="s">
        <v>100</v>
      </c>
      <c r="AQ362" s="25">
        <v>67.900000000000006</v>
      </c>
      <c r="AR362" s="25">
        <v>0</v>
      </c>
      <c r="AS362" s="25">
        <v>0</v>
      </c>
      <c r="AT362" s="25">
        <v>0</v>
      </c>
      <c r="AU362" s="25">
        <v>0</v>
      </c>
      <c r="AV362" s="25">
        <v>67.900000000000006</v>
      </c>
      <c r="AW362" s="12">
        <v>0</v>
      </c>
      <c r="AX362" s="12">
        <v>0</v>
      </c>
      <c r="AY362" s="12">
        <v>0</v>
      </c>
      <c r="AZ362" s="12">
        <v>0</v>
      </c>
      <c r="BA362" s="9" t="s">
        <v>100</v>
      </c>
    </row>
    <row r="363" spans="2:53" ht="34.5" customHeight="1" x14ac:dyDescent="0.25">
      <c r="B363" s="10" t="s">
        <v>249</v>
      </c>
      <c r="C363" s="10" t="s">
        <v>97</v>
      </c>
      <c r="D363" s="10" t="s">
        <v>106</v>
      </c>
      <c r="E363" s="10" t="s">
        <v>555</v>
      </c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1"/>
      <c r="W363" s="11"/>
      <c r="X363" s="11"/>
      <c r="Y363" s="11"/>
      <c r="Z363" s="9" t="s">
        <v>107</v>
      </c>
      <c r="AA363" s="12">
        <v>67.900000000000006</v>
      </c>
      <c r="AB363" s="12">
        <v>0</v>
      </c>
      <c r="AC363" s="12">
        <v>0</v>
      </c>
      <c r="AD363" s="12">
        <v>0</v>
      </c>
      <c r="AE363" s="12">
        <v>0</v>
      </c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9" t="s">
        <v>107</v>
      </c>
      <c r="AQ363" s="25">
        <v>67.900000000000006</v>
      </c>
      <c r="AR363" s="25">
        <v>0</v>
      </c>
      <c r="AS363" s="25">
        <v>0</v>
      </c>
      <c r="AT363" s="25">
        <v>0</v>
      </c>
      <c r="AU363" s="25">
        <v>0</v>
      </c>
      <c r="AV363" s="25">
        <v>67.900000000000006</v>
      </c>
      <c r="AW363" s="12">
        <v>0</v>
      </c>
      <c r="AX363" s="12">
        <v>0</v>
      </c>
      <c r="AY363" s="12">
        <v>0</v>
      </c>
      <c r="AZ363" s="12">
        <v>0</v>
      </c>
      <c r="BA363" s="9" t="s">
        <v>107</v>
      </c>
    </row>
    <row r="364" spans="2:53" ht="34.5" customHeight="1" x14ac:dyDescent="0.25">
      <c r="B364" s="10" t="s">
        <v>249</v>
      </c>
      <c r="C364" s="10" t="s">
        <v>97</v>
      </c>
      <c r="D364" s="10" t="s">
        <v>106</v>
      </c>
      <c r="E364" s="10" t="s">
        <v>556</v>
      </c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1"/>
      <c r="W364" s="11"/>
      <c r="X364" s="11"/>
      <c r="Y364" s="11"/>
      <c r="Z364" s="9" t="s">
        <v>108</v>
      </c>
      <c r="AA364" s="12">
        <v>67.900000000000006</v>
      </c>
      <c r="AB364" s="12">
        <v>0</v>
      </c>
      <c r="AC364" s="12">
        <v>0</v>
      </c>
      <c r="AD364" s="12">
        <v>0</v>
      </c>
      <c r="AE364" s="12">
        <v>0</v>
      </c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9" t="s">
        <v>108</v>
      </c>
      <c r="AQ364" s="25">
        <v>67.900000000000006</v>
      </c>
      <c r="AR364" s="25">
        <v>0</v>
      </c>
      <c r="AS364" s="25">
        <v>0</v>
      </c>
      <c r="AT364" s="25">
        <v>0</v>
      </c>
      <c r="AU364" s="25">
        <v>0</v>
      </c>
      <c r="AV364" s="25">
        <v>67.900000000000006</v>
      </c>
      <c r="AW364" s="12">
        <v>0</v>
      </c>
      <c r="AX364" s="12">
        <v>0</v>
      </c>
      <c r="AY364" s="12">
        <v>0</v>
      </c>
      <c r="AZ364" s="12">
        <v>0</v>
      </c>
      <c r="BA364" s="9" t="s">
        <v>108</v>
      </c>
    </row>
    <row r="365" spans="2:53" ht="41.25" customHeight="1" x14ac:dyDescent="0.25">
      <c r="B365" s="10" t="s">
        <v>249</v>
      </c>
      <c r="C365" s="10" t="s">
        <v>97</v>
      </c>
      <c r="D365" s="10" t="s">
        <v>106</v>
      </c>
      <c r="E365" s="10" t="s">
        <v>645</v>
      </c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1"/>
      <c r="W365" s="11"/>
      <c r="X365" s="11"/>
      <c r="Y365" s="11"/>
      <c r="Z365" s="9" t="s">
        <v>250</v>
      </c>
      <c r="AA365" s="12">
        <v>67.900000000000006</v>
      </c>
      <c r="AB365" s="12">
        <v>0</v>
      </c>
      <c r="AC365" s="12">
        <v>0</v>
      </c>
      <c r="AD365" s="12">
        <v>0</v>
      </c>
      <c r="AE365" s="12">
        <v>0</v>
      </c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9" t="s">
        <v>250</v>
      </c>
      <c r="AQ365" s="25">
        <v>67.900000000000006</v>
      </c>
      <c r="AR365" s="25">
        <v>0</v>
      </c>
      <c r="AS365" s="25">
        <v>0</v>
      </c>
      <c r="AT365" s="25">
        <v>0</v>
      </c>
      <c r="AU365" s="25">
        <v>0</v>
      </c>
      <c r="AV365" s="25">
        <v>67.900000000000006</v>
      </c>
      <c r="AW365" s="12">
        <v>0</v>
      </c>
      <c r="AX365" s="12">
        <v>0</v>
      </c>
      <c r="AY365" s="12">
        <v>0</v>
      </c>
      <c r="AZ365" s="12">
        <v>0</v>
      </c>
      <c r="BA365" s="9" t="s">
        <v>250</v>
      </c>
    </row>
    <row r="366" spans="2:53" ht="37.5" customHeight="1" x14ac:dyDescent="0.25">
      <c r="B366" s="15" t="s">
        <v>249</v>
      </c>
      <c r="C366" s="15" t="s">
        <v>97</v>
      </c>
      <c r="D366" s="15" t="s">
        <v>106</v>
      </c>
      <c r="E366" s="15" t="s">
        <v>645</v>
      </c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 t="s">
        <v>72</v>
      </c>
      <c r="U366" s="15"/>
      <c r="V366" s="16"/>
      <c r="W366" s="16"/>
      <c r="X366" s="16"/>
      <c r="Y366" s="16"/>
      <c r="Z366" s="14" t="s">
        <v>71</v>
      </c>
      <c r="AA366" s="17">
        <v>67.900000000000006</v>
      </c>
      <c r="AB366" s="17">
        <v>0</v>
      </c>
      <c r="AC366" s="17">
        <v>0</v>
      </c>
      <c r="AD366" s="17">
        <v>0</v>
      </c>
      <c r="AE366" s="17">
        <v>0</v>
      </c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4" t="s">
        <v>71</v>
      </c>
      <c r="AQ366" s="26">
        <v>67.900000000000006</v>
      </c>
      <c r="AR366" s="26">
        <v>0</v>
      </c>
      <c r="AS366" s="26">
        <v>0</v>
      </c>
      <c r="AT366" s="26">
        <v>0</v>
      </c>
      <c r="AU366" s="26">
        <v>0</v>
      </c>
      <c r="AV366" s="26">
        <v>67.900000000000006</v>
      </c>
      <c r="AW366" s="17">
        <v>0</v>
      </c>
      <c r="AX366" s="17">
        <v>0</v>
      </c>
      <c r="AY366" s="17">
        <v>0</v>
      </c>
      <c r="AZ366" s="17">
        <v>0</v>
      </c>
      <c r="BA366" s="14" t="s">
        <v>71</v>
      </c>
    </row>
    <row r="367" spans="2:53" ht="38.25" customHeight="1" x14ac:dyDescent="0.25">
      <c r="B367" s="4" t="s">
        <v>249</v>
      </c>
      <c r="C367" s="4" t="s">
        <v>97</v>
      </c>
      <c r="D367" s="4" t="s">
        <v>111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6"/>
      <c r="W367" s="6"/>
      <c r="X367" s="6"/>
      <c r="Y367" s="6"/>
      <c r="Z367" s="5" t="s">
        <v>110</v>
      </c>
      <c r="AA367" s="7">
        <v>199.6</v>
      </c>
      <c r="AB367" s="7">
        <v>0</v>
      </c>
      <c r="AC367" s="7">
        <v>0</v>
      </c>
      <c r="AD367" s="7">
        <v>0</v>
      </c>
      <c r="AE367" s="7">
        <v>0</v>
      </c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5" t="s">
        <v>110</v>
      </c>
      <c r="AQ367" s="24">
        <v>199.6</v>
      </c>
      <c r="AR367" s="24">
        <v>0</v>
      </c>
      <c r="AS367" s="24">
        <v>0</v>
      </c>
      <c r="AT367" s="24">
        <v>0</v>
      </c>
      <c r="AU367" s="24">
        <v>0</v>
      </c>
      <c r="AV367" s="24">
        <v>199.6</v>
      </c>
      <c r="AW367" s="7">
        <v>0</v>
      </c>
      <c r="AX367" s="7">
        <v>0</v>
      </c>
      <c r="AY367" s="7">
        <v>0</v>
      </c>
      <c r="AZ367" s="7">
        <v>0</v>
      </c>
      <c r="BA367" s="5" t="s">
        <v>110</v>
      </c>
    </row>
    <row r="368" spans="2:53" ht="33.75" customHeight="1" x14ac:dyDescent="0.25">
      <c r="B368" s="10" t="s">
        <v>249</v>
      </c>
      <c r="C368" s="10" t="s">
        <v>97</v>
      </c>
      <c r="D368" s="10" t="s">
        <v>111</v>
      </c>
      <c r="E368" s="10" t="s">
        <v>550</v>
      </c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1"/>
      <c r="W368" s="11"/>
      <c r="X368" s="11"/>
      <c r="Y368" s="11"/>
      <c r="Z368" s="9" t="s">
        <v>100</v>
      </c>
      <c r="AA368" s="12">
        <v>199.6</v>
      </c>
      <c r="AB368" s="12">
        <v>0</v>
      </c>
      <c r="AC368" s="12">
        <v>0</v>
      </c>
      <c r="AD368" s="12">
        <v>0</v>
      </c>
      <c r="AE368" s="12">
        <v>0</v>
      </c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9" t="s">
        <v>100</v>
      </c>
      <c r="AQ368" s="25">
        <v>199.6</v>
      </c>
      <c r="AR368" s="25">
        <v>0</v>
      </c>
      <c r="AS368" s="25">
        <v>0</v>
      </c>
      <c r="AT368" s="25">
        <v>0</v>
      </c>
      <c r="AU368" s="25">
        <v>0</v>
      </c>
      <c r="AV368" s="25">
        <v>199.6</v>
      </c>
      <c r="AW368" s="12">
        <v>0</v>
      </c>
      <c r="AX368" s="12">
        <v>0</v>
      </c>
      <c r="AY368" s="12">
        <v>0</v>
      </c>
      <c r="AZ368" s="12">
        <v>0</v>
      </c>
      <c r="BA368" s="9" t="s">
        <v>100</v>
      </c>
    </row>
    <row r="369" spans="2:53" ht="36" customHeight="1" x14ac:dyDescent="0.25">
      <c r="B369" s="10" t="s">
        <v>249</v>
      </c>
      <c r="C369" s="10" t="s">
        <v>97</v>
      </c>
      <c r="D369" s="10" t="s">
        <v>111</v>
      </c>
      <c r="E369" s="10" t="s">
        <v>551</v>
      </c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1"/>
      <c r="W369" s="11"/>
      <c r="X369" s="11"/>
      <c r="Y369" s="11"/>
      <c r="Z369" s="9" t="s">
        <v>101</v>
      </c>
      <c r="AA369" s="12">
        <v>199.6</v>
      </c>
      <c r="AB369" s="12">
        <v>0</v>
      </c>
      <c r="AC369" s="12">
        <v>0</v>
      </c>
      <c r="AD369" s="12">
        <v>0</v>
      </c>
      <c r="AE369" s="12">
        <v>0</v>
      </c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9" t="s">
        <v>101</v>
      </c>
      <c r="AQ369" s="25">
        <v>199.6</v>
      </c>
      <c r="AR369" s="25">
        <v>0</v>
      </c>
      <c r="AS369" s="25">
        <v>0</v>
      </c>
      <c r="AT369" s="25">
        <v>0</v>
      </c>
      <c r="AU369" s="25">
        <v>0</v>
      </c>
      <c r="AV369" s="25">
        <v>199.6</v>
      </c>
      <c r="AW369" s="12">
        <v>0</v>
      </c>
      <c r="AX369" s="12">
        <v>0</v>
      </c>
      <c r="AY369" s="12">
        <v>0</v>
      </c>
      <c r="AZ369" s="12">
        <v>0</v>
      </c>
      <c r="BA369" s="9" t="s">
        <v>101</v>
      </c>
    </row>
    <row r="370" spans="2:53" ht="47.25" customHeight="1" x14ac:dyDescent="0.25">
      <c r="B370" s="10" t="s">
        <v>249</v>
      </c>
      <c r="C370" s="10" t="s">
        <v>97</v>
      </c>
      <c r="D370" s="10" t="s">
        <v>111</v>
      </c>
      <c r="E370" s="10" t="s">
        <v>558</v>
      </c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1"/>
      <c r="W370" s="11"/>
      <c r="X370" s="11"/>
      <c r="Y370" s="11"/>
      <c r="Z370" s="9" t="s">
        <v>112</v>
      </c>
      <c r="AA370" s="12">
        <v>199.6</v>
      </c>
      <c r="AB370" s="12">
        <v>0</v>
      </c>
      <c r="AC370" s="12">
        <v>0</v>
      </c>
      <c r="AD370" s="12">
        <v>0</v>
      </c>
      <c r="AE370" s="12">
        <v>0</v>
      </c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9" t="s">
        <v>112</v>
      </c>
      <c r="AQ370" s="25">
        <v>199.6</v>
      </c>
      <c r="AR370" s="25">
        <v>0</v>
      </c>
      <c r="AS370" s="25">
        <v>0</v>
      </c>
      <c r="AT370" s="25">
        <v>0</v>
      </c>
      <c r="AU370" s="25">
        <v>0</v>
      </c>
      <c r="AV370" s="25">
        <v>199.6</v>
      </c>
      <c r="AW370" s="12">
        <v>0</v>
      </c>
      <c r="AX370" s="12">
        <v>0</v>
      </c>
      <c r="AY370" s="12">
        <v>0</v>
      </c>
      <c r="AZ370" s="12">
        <v>0</v>
      </c>
      <c r="BA370" s="9" t="s">
        <v>112</v>
      </c>
    </row>
    <row r="371" spans="2:53" ht="66.75" customHeight="1" x14ac:dyDescent="0.25">
      <c r="B371" s="10" t="s">
        <v>249</v>
      </c>
      <c r="C371" s="10" t="s">
        <v>97</v>
      </c>
      <c r="D371" s="10" t="s">
        <v>111</v>
      </c>
      <c r="E371" s="10" t="s">
        <v>646</v>
      </c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1"/>
      <c r="W371" s="11"/>
      <c r="X371" s="11"/>
      <c r="Y371" s="11"/>
      <c r="Z371" s="9" t="s">
        <v>251</v>
      </c>
      <c r="AA371" s="12">
        <v>199.6</v>
      </c>
      <c r="AB371" s="12">
        <v>0</v>
      </c>
      <c r="AC371" s="12">
        <v>0</v>
      </c>
      <c r="AD371" s="12">
        <v>0</v>
      </c>
      <c r="AE371" s="12">
        <v>0</v>
      </c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9" t="s">
        <v>251</v>
      </c>
      <c r="AQ371" s="25">
        <v>199.6</v>
      </c>
      <c r="AR371" s="25">
        <v>0</v>
      </c>
      <c r="AS371" s="25">
        <v>0</v>
      </c>
      <c r="AT371" s="25">
        <v>0</v>
      </c>
      <c r="AU371" s="25">
        <v>0</v>
      </c>
      <c r="AV371" s="25">
        <v>199.6</v>
      </c>
      <c r="AW371" s="12">
        <v>0</v>
      </c>
      <c r="AX371" s="12">
        <v>0</v>
      </c>
      <c r="AY371" s="12">
        <v>0</v>
      </c>
      <c r="AZ371" s="12">
        <v>0</v>
      </c>
      <c r="BA371" s="9" t="s">
        <v>251</v>
      </c>
    </row>
    <row r="372" spans="2:53" ht="33" customHeight="1" x14ac:dyDescent="0.25">
      <c r="B372" s="15" t="s">
        <v>249</v>
      </c>
      <c r="C372" s="15" t="s">
        <v>97</v>
      </c>
      <c r="D372" s="15" t="s">
        <v>111</v>
      </c>
      <c r="E372" s="15" t="s">
        <v>646</v>
      </c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 t="s">
        <v>72</v>
      </c>
      <c r="U372" s="15"/>
      <c r="V372" s="16"/>
      <c r="W372" s="16"/>
      <c r="X372" s="16"/>
      <c r="Y372" s="16"/>
      <c r="Z372" s="14" t="s">
        <v>71</v>
      </c>
      <c r="AA372" s="17">
        <v>199.6</v>
      </c>
      <c r="AB372" s="17">
        <v>0</v>
      </c>
      <c r="AC372" s="17">
        <v>0</v>
      </c>
      <c r="AD372" s="17">
        <v>0</v>
      </c>
      <c r="AE372" s="17">
        <v>0</v>
      </c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4" t="s">
        <v>71</v>
      </c>
      <c r="AQ372" s="26">
        <v>199.6</v>
      </c>
      <c r="AR372" s="26">
        <v>0</v>
      </c>
      <c r="AS372" s="26">
        <v>0</v>
      </c>
      <c r="AT372" s="26">
        <v>0</v>
      </c>
      <c r="AU372" s="26">
        <v>0</v>
      </c>
      <c r="AV372" s="26">
        <v>199.6</v>
      </c>
      <c r="AW372" s="17">
        <v>0</v>
      </c>
      <c r="AX372" s="17">
        <v>0</v>
      </c>
      <c r="AY372" s="17">
        <v>0</v>
      </c>
      <c r="AZ372" s="17">
        <v>0</v>
      </c>
      <c r="BA372" s="14" t="s">
        <v>71</v>
      </c>
    </row>
    <row r="373" spans="2:53" ht="17.100000000000001" customHeight="1" x14ac:dyDescent="0.25">
      <c r="B373" s="4" t="s">
        <v>249</v>
      </c>
      <c r="C373" s="4" t="s">
        <v>126</v>
      </c>
      <c r="D373" s="4" t="s">
        <v>21</v>
      </c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6"/>
      <c r="W373" s="6"/>
      <c r="X373" s="6"/>
      <c r="Y373" s="6"/>
      <c r="Z373" s="5" t="s">
        <v>196</v>
      </c>
      <c r="AA373" s="7">
        <v>373648.3</v>
      </c>
      <c r="AB373" s="7">
        <v>22966.3</v>
      </c>
      <c r="AC373" s="7">
        <v>246956.1</v>
      </c>
      <c r="AD373" s="7">
        <v>7859.3</v>
      </c>
      <c r="AE373" s="7">
        <v>0</v>
      </c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5" t="s">
        <v>196</v>
      </c>
      <c r="AQ373" s="24">
        <v>371880.8</v>
      </c>
      <c r="AR373" s="24">
        <v>22958.9</v>
      </c>
      <c r="AS373" s="24">
        <v>246802.9</v>
      </c>
      <c r="AT373" s="24">
        <v>7198.2</v>
      </c>
      <c r="AU373" s="24">
        <v>0</v>
      </c>
      <c r="AV373" s="24">
        <v>369515.7</v>
      </c>
      <c r="AW373" s="7">
        <v>22869.8</v>
      </c>
      <c r="AX373" s="7">
        <v>246979.20000000001</v>
      </c>
      <c r="AY373" s="7">
        <v>4987.3</v>
      </c>
      <c r="AZ373" s="7">
        <v>0</v>
      </c>
      <c r="BA373" s="5" t="s">
        <v>196</v>
      </c>
    </row>
    <row r="374" spans="2:53" ht="17.100000000000001" customHeight="1" x14ac:dyDescent="0.25">
      <c r="B374" s="4" t="s">
        <v>249</v>
      </c>
      <c r="C374" s="4" t="s">
        <v>126</v>
      </c>
      <c r="D374" s="4" t="s">
        <v>20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6"/>
      <c r="W374" s="6"/>
      <c r="X374" s="6"/>
      <c r="Y374" s="6"/>
      <c r="Z374" s="5" t="s">
        <v>252</v>
      </c>
      <c r="AA374" s="7">
        <v>131263.1</v>
      </c>
      <c r="AB374" s="7">
        <v>0</v>
      </c>
      <c r="AC374" s="7">
        <v>96709.2</v>
      </c>
      <c r="AD374" s="7">
        <v>3993.2</v>
      </c>
      <c r="AE374" s="7">
        <v>0</v>
      </c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5" t="s">
        <v>252</v>
      </c>
      <c r="AQ374" s="24">
        <v>129591</v>
      </c>
      <c r="AR374" s="24">
        <v>0</v>
      </c>
      <c r="AS374" s="24">
        <v>96592</v>
      </c>
      <c r="AT374" s="24">
        <v>2985</v>
      </c>
      <c r="AU374" s="24">
        <v>0</v>
      </c>
      <c r="AV374" s="24">
        <v>127231.2</v>
      </c>
      <c r="AW374" s="7">
        <v>0</v>
      </c>
      <c r="AX374" s="7">
        <v>96709.2</v>
      </c>
      <c r="AY374" s="7">
        <v>708.2</v>
      </c>
      <c r="AZ374" s="7">
        <v>0</v>
      </c>
      <c r="BA374" s="5" t="s">
        <v>252</v>
      </c>
    </row>
    <row r="375" spans="2:53" ht="36.75" customHeight="1" x14ac:dyDescent="0.25">
      <c r="B375" s="10" t="s">
        <v>249</v>
      </c>
      <c r="C375" s="10" t="s">
        <v>126</v>
      </c>
      <c r="D375" s="10" t="s">
        <v>20</v>
      </c>
      <c r="E375" s="10" t="s">
        <v>647</v>
      </c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1"/>
      <c r="W375" s="11"/>
      <c r="X375" s="11"/>
      <c r="Y375" s="11"/>
      <c r="Z375" s="9" t="s">
        <v>253</v>
      </c>
      <c r="AA375" s="12">
        <v>127269.9</v>
      </c>
      <c r="AB375" s="12">
        <v>0</v>
      </c>
      <c r="AC375" s="12">
        <v>96709.2</v>
      </c>
      <c r="AD375" s="12">
        <v>0</v>
      </c>
      <c r="AE375" s="12">
        <v>0</v>
      </c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9" t="s">
        <v>253</v>
      </c>
      <c r="AQ375" s="25">
        <v>126606</v>
      </c>
      <c r="AR375" s="25">
        <v>0</v>
      </c>
      <c r="AS375" s="25">
        <v>96592</v>
      </c>
      <c r="AT375" s="25">
        <v>0</v>
      </c>
      <c r="AU375" s="25">
        <v>0</v>
      </c>
      <c r="AV375" s="25">
        <v>126523</v>
      </c>
      <c r="AW375" s="12">
        <v>0</v>
      </c>
      <c r="AX375" s="12">
        <v>96709.2</v>
      </c>
      <c r="AY375" s="12">
        <v>0</v>
      </c>
      <c r="AZ375" s="12">
        <v>0</v>
      </c>
      <c r="BA375" s="9" t="s">
        <v>253</v>
      </c>
    </row>
    <row r="376" spans="2:53" ht="33" customHeight="1" x14ac:dyDescent="0.25">
      <c r="B376" s="10" t="s">
        <v>249</v>
      </c>
      <c r="C376" s="10" t="s">
        <v>126</v>
      </c>
      <c r="D376" s="10" t="s">
        <v>20</v>
      </c>
      <c r="E376" s="10" t="s">
        <v>648</v>
      </c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1"/>
      <c r="W376" s="11"/>
      <c r="X376" s="11"/>
      <c r="Y376" s="11"/>
      <c r="Z376" s="9" t="s">
        <v>254</v>
      </c>
      <c r="AA376" s="12">
        <v>127269.9</v>
      </c>
      <c r="AB376" s="12">
        <v>0</v>
      </c>
      <c r="AC376" s="12">
        <v>96709.2</v>
      </c>
      <c r="AD376" s="12">
        <v>0</v>
      </c>
      <c r="AE376" s="12">
        <v>0</v>
      </c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9" t="s">
        <v>254</v>
      </c>
      <c r="AQ376" s="25">
        <v>126606</v>
      </c>
      <c r="AR376" s="25">
        <v>0</v>
      </c>
      <c r="AS376" s="25">
        <v>96592</v>
      </c>
      <c r="AT376" s="25">
        <v>0</v>
      </c>
      <c r="AU376" s="25">
        <v>0</v>
      </c>
      <c r="AV376" s="25">
        <v>126523</v>
      </c>
      <c r="AW376" s="12">
        <v>0</v>
      </c>
      <c r="AX376" s="12">
        <v>96709.2</v>
      </c>
      <c r="AY376" s="12">
        <v>0</v>
      </c>
      <c r="AZ376" s="12">
        <v>0</v>
      </c>
      <c r="BA376" s="9" t="s">
        <v>254</v>
      </c>
    </row>
    <row r="377" spans="2:53" ht="33" customHeight="1" x14ac:dyDescent="0.25">
      <c r="B377" s="10" t="s">
        <v>249</v>
      </c>
      <c r="C377" s="10" t="s">
        <v>126</v>
      </c>
      <c r="D377" s="10" t="s">
        <v>20</v>
      </c>
      <c r="E377" s="10" t="s">
        <v>649</v>
      </c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1"/>
      <c r="W377" s="11"/>
      <c r="X377" s="11"/>
      <c r="Y377" s="11"/>
      <c r="Z377" s="9" t="s">
        <v>88</v>
      </c>
      <c r="AA377" s="12">
        <v>127269.9</v>
      </c>
      <c r="AB377" s="12">
        <v>0</v>
      </c>
      <c r="AC377" s="12">
        <v>96709.2</v>
      </c>
      <c r="AD377" s="12">
        <v>0</v>
      </c>
      <c r="AE377" s="12">
        <v>0</v>
      </c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9" t="s">
        <v>88</v>
      </c>
      <c r="AQ377" s="25">
        <v>126606</v>
      </c>
      <c r="AR377" s="25">
        <v>0</v>
      </c>
      <c r="AS377" s="25">
        <v>96592</v>
      </c>
      <c r="AT377" s="25">
        <v>0</v>
      </c>
      <c r="AU377" s="25">
        <v>0</v>
      </c>
      <c r="AV377" s="25">
        <v>126523</v>
      </c>
      <c r="AW377" s="12">
        <v>0</v>
      </c>
      <c r="AX377" s="12">
        <v>96709.2</v>
      </c>
      <c r="AY377" s="12">
        <v>0</v>
      </c>
      <c r="AZ377" s="12">
        <v>0</v>
      </c>
      <c r="BA377" s="9" t="s">
        <v>88</v>
      </c>
    </row>
    <row r="378" spans="2:53" ht="19.5" customHeight="1" x14ac:dyDescent="0.25">
      <c r="B378" s="10" t="s">
        <v>249</v>
      </c>
      <c r="C378" s="10" t="s">
        <v>126</v>
      </c>
      <c r="D378" s="10" t="s">
        <v>20</v>
      </c>
      <c r="E378" s="10" t="s">
        <v>650</v>
      </c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1"/>
      <c r="W378" s="11"/>
      <c r="X378" s="11"/>
      <c r="Y378" s="11"/>
      <c r="Z378" s="9" t="s">
        <v>255</v>
      </c>
      <c r="AA378" s="12">
        <v>29567.8</v>
      </c>
      <c r="AB378" s="12">
        <v>0</v>
      </c>
      <c r="AC378" s="12">
        <v>0</v>
      </c>
      <c r="AD378" s="12">
        <v>0</v>
      </c>
      <c r="AE378" s="12">
        <v>0</v>
      </c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9" t="s">
        <v>255</v>
      </c>
      <c r="AQ378" s="25">
        <v>29021.1</v>
      </c>
      <c r="AR378" s="25">
        <v>0</v>
      </c>
      <c r="AS378" s="25">
        <v>0</v>
      </c>
      <c r="AT378" s="25">
        <v>0</v>
      </c>
      <c r="AU378" s="25">
        <v>0</v>
      </c>
      <c r="AV378" s="25">
        <v>28820.9</v>
      </c>
      <c r="AW378" s="12">
        <v>0</v>
      </c>
      <c r="AX378" s="12">
        <v>0</v>
      </c>
      <c r="AY378" s="12">
        <v>0</v>
      </c>
      <c r="AZ378" s="12">
        <v>0</v>
      </c>
      <c r="BA378" s="9" t="s">
        <v>255</v>
      </c>
    </row>
    <row r="379" spans="2:53" ht="39" customHeight="1" x14ac:dyDescent="0.25">
      <c r="B379" s="15" t="s">
        <v>249</v>
      </c>
      <c r="C379" s="15" t="s">
        <v>126</v>
      </c>
      <c r="D379" s="15" t="s">
        <v>20</v>
      </c>
      <c r="E379" s="15" t="s">
        <v>650</v>
      </c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 t="s">
        <v>72</v>
      </c>
      <c r="U379" s="15"/>
      <c r="V379" s="16"/>
      <c r="W379" s="16"/>
      <c r="X379" s="16"/>
      <c r="Y379" s="16"/>
      <c r="Z379" s="14" t="s">
        <v>71</v>
      </c>
      <c r="AA379" s="17">
        <v>29567.8</v>
      </c>
      <c r="AB379" s="17">
        <v>0</v>
      </c>
      <c r="AC379" s="17">
        <v>0</v>
      </c>
      <c r="AD379" s="17">
        <v>0</v>
      </c>
      <c r="AE379" s="17">
        <v>0</v>
      </c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4" t="s">
        <v>71</v>
      </c>
      <c r="AQ379" s="26">
        <v>29021.1</v>
      </c>
      <c r="AR379" s="26">
        <v>0</v>
      </c>
      <c r="AS379" s="26">
        <v>0</v>
      </c>
      <c r="AT379" s="26">
        <v>0</v>
      </c>
      <c r="AU379" s="26">
        <v>0</v>
      </c>
      <c r="AV379" s="26">
        <v>28820.9</v>
      </c>
      <c r="AW379" s="17">
        <v>0</v>
      </c>
      <c r="AX379" s="17">
        <v>0</v>
      </c>
      <c r="AY379" s="17">
        <v>0</v>
      </c>
      <c r="AZ379" s="17">
        <v>0</v>
      </c>
      <c r="BA379" s="14" t="s">
        <v>71</v>
      </c>
    </row>
    <row r="380" spans="2:53" ht="56.25" customHeight="1" x14ac:dyDescent="0.25">
      <c r="B380" s="10" t="s">
        <v>249</v>
      </c>
      <c r="C380" s="10" t="s">
        <v>126</v>
      </c>
      <c r="D380" s="10" t="s">
        <v>20</v>
      </c>
      <c r="E380" s="10" t="s">
        <v>651</v>
      </c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1"/>
      <c r="W380" s="11"/>
      <c r="X380" s="11"/>
      <c r="Y380" s="11"/>
      <c r="Z380" s="9" t="s">
        <v>256</v>
      </c>
      <c r="AA380" s="12">
        <v>992.9</v>
      </c>
      <c r="AB380" s="12">
        <v>0</v>
      </c>
      <c r="AC380" s="12">
        <v>0</v>
      </c>
      <c r="AD380" s="12">
        <v>0</v>
      </c>
      <c r="AE380" s="12">
        <v>0</v>
      </c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9" t="s">
        <v>256</v>
      </c>
      <c r="AQ380" s="25">
        <v>992.9</v>
      </c>
      <c r="AR380" s="25">
        <v>0</v>
      </c>
      <c r="AS380" s="25">
        <v>0</v>
      </c>
      <c r="AT380" s="25">
        <v>0</v>
      </c>
      <c r="AU380" s="25">
        <v>0</v>
      </c>
      <c r="AV380" s="25">
        <v>992.9</v>
      </c>
      <c r="AW380" s="12">
        <v>0</v>
      </c>
      <c r="AX380" s="12">
        <v>0</v>
      </c>
      <c r="AY380" s="12">
        <v>0</v>
      </c>
      <c r="AZ380" s="12">
        <v>0</v>
      </c>
      <c r="BA380" s="9" t="s">
        <v>256</v>
      </c>
    </row>
    <row r="381" spans="2:53" ht="39" customHeight="1" x14ac:dyDescent="0.25">
      <c r="B381" s="15" t="s">
        <v>249</v>
      </c>
      <c r="C381" s="15" t="s">
        <v>126</v>
      </c>
      <c r="D381" s="15" t="s">
        <v>20</v>
      </c>
      <c r="E381" s="15" t="s">
        <v>651</v>
      </c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 t="s">
        <v>72</v>
      </c>
      <c r="U381" s="15"/>
      <c r="V381" s="16"/>
      <c r="W381" s="16"/>
      <c r="X381" s="16"/>
      <c r="Y381" s="16"/>
      <c r="Z381" s="14" t="s">
        <v>71</v>
      </c>
      <c r="AA381" s="17">
        <v>992.9</v>
      </c>
      <c r="AB381" s="17">
        <v>0</v>
      </c>
      <c r="AC381" s="17">
        <v>0</v>
      </c>
      <c r="AD381" s="17">
        <v>0</v>
      </c>
      <c r="AE381" s="17">
        <v>0</v>
      </c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4" t="s">
        <v>71</v>
      </c>
      <c r="AQ381" s="26">
        <v>992.9</v>
      </c>
      <c r="AR381" s="26">
        <v>0</v>
      </c>
      <c r="AS381" s="26">
        <v>0</v>
      </c>
      <c r="AT381" s="26">
        <v>0</v>
      </c>
      <c r="AU381" s="26">
        <v>0</v>
      </c>
      <c r="AV381" s="26">
        <v>992.9</v>
      </c>
      <c r="AW381" s="17">
        <v>0</v>
      </c>
      <c r="AX381" s="17">
        <v>0</v>
      </c>
      <c r="AY381" s="17">
        <v>0</v>
      </c>
      <c r="AZ381" s="17">
        <v>0</v>
      </c>
      <c r="BA381" s="14" t="s">
        <v>71</v>
      </c>
    </row>
    <row r="382" spans="2:53" ht="43.5" customHeight="1" x14ac:dyDescent="0.25">
      <c r="B382" s="10" t="s">
        <v>249</v>
      </c>
      <c r="C382" s="10" t="s">
        <v>126</v>
      </c>
      <c r="D382" s="10" t="s">
        <v>20</v>
      </c>
      <c r="E382" s="10" t="s">
        <v>652</v>
      </c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1"/>
      <c r="W382" s="11"/>
      <c r="X382" s="11"/>
      <c r="Y382" s="11"/>
      <c r="Z382" s="9" t="s">
        <v>257</v>
      </c>
      <c r="AA382" s="12">
        <v>96709.2</v>
      </c>
      <c r="AB382" s="12">
        <v>0</v>
      </c>
      <c r="AC382" s="12">
        <v>96709.2</v>
      </c>
      <c r="AD382" s="12">
        <v>0</v>
      </c>
      <c r="AE382" s="12">
        <v>0</v>
      </c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9" t="s">
        <v>257</v>
      </c>
      <c r="AQ382" s="25">
        <v>96592</v>
      </c>
      <c r="AR382" s="25">
        <v>0</v>
      </c>
      <c r="AS382" s="25">
        <v>96592</v>
      </c>
      <c r="AT382" s="25">
        <v>0</v>
      </c>
      <c r="AU382" s="25">
        <v>0</v>
      </c>
      <c r="AV382" s="25">
        <v>96709.2</v>
      </c>
      <c r="AW382" s="12">
        <v>0</v>
      </c>
      <c r="AX382" s="12">
        <v>96709.2</v>
      </c>
      <c r="AY382" s="12">
        <v>0</v>
      </c>
      <c r="AZ382" s="12">
        <v>0</v>
      </c>
      <c r="BA382" s="9" t="s">
        <v>257</v>
      </c>
    </row>
    <row r="383" spans="2:53" ht="76.5" customHeight="1" x14ac:dyDescent="0.25">
      <c r="B383" s="15" t="s">
        <v>249</v>
      </c>
      <c r="C383" s="15" t="s">
        <v>126</v>
      </c>
      <c r="D383" s="15" t="s">
        <v>20</v>
      </c>
      <c r="E383" s="15" t="s">
        <v>652</v>
      </c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 t="s">
        <v>28</v>
      </c>
      <c r="U383" s="15"/>
      <c r="V383" s="16"/>
      <c r="W383" s="16"/>
      <c r="X383" s="16"/>
      <c r="Y383" s="16"/>
      <c r="Z383" s="14" t="s">
        <v>27</v>
      </c>
      <c r="AA383" s="17">
        <v>28.4</v>
      </c>
      <c r="AB383" s="17">
        <v>0</v>
      </c>
      <c r="AC383" s="17">
        <v>28.4</v>
      </c>
      <c r="AD383" s="17">
        <v>0</v>
      </c>
      <c r="AE383" s="17">
        <v>0</v>
      </c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4" t="s">
        <v>27</v>
      </c>
      <c r="AQ383" s="26">
        <v>28.4</v>
      </c>
      <c r="AR383" s="26">
        <v>0</v>
      </c>
      <c r="AS383" s="26">
        <v>28.4</v>
      </c>
      <c r="AT383" s="26">
        <v>0</v>
      </c>
      <c r="AU383" s="26">
        <v>0</v>
      </c>
      <c r="AV383" s="26">
        <v>28.4</v>
      </c>
      <c r="AW383" s="17">
        <v>0</v>
      </c>
      <c r="AX383" s="17">
        <v>28.4</v>
      </c>
      <c r="AY383" s="17">
        <v>0</v>
      </c>
      <c r="AZ383" s="17">
        <v>0</v>
      </c>
      <c r="BA383" s="14" t="s">
        <v>27</v>
      </c>
    </row>
    <row r="384" spans="2:53" ht="48.75" customHeight="1" x14ac:dyDescent="0.25">
      <c r="B384" s="15" t="s">
        <v>249</v>
      </c>
      <c r="C384" s="15" t="s">
        <v>126</v>
      </c>
      <c r="D384" s="15" t="s">
        <v>20</v>
      </c>
      <c r="E384" s="15" t="s">
        <v>652</v>
      </c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 t="s">
        <v>72</v>
      </c>
      <c r="U384" s="15"/>
      <c r="V384" s="16"/>
      <c r="W384" s="16"/>
      <c r="X384" s="16"/>
      <c r="Y384" s="16"/>
      <c r="Z384" s="14" t="s">
        <v>71</v>
      </c>
      <c r="AA384" s="17">
        <v>96680.8</v>
      </c>
      <c r="AB384" s="17">
        <v>0</v>
      </c>
      <c r="AC384" s="17">
        <v>96680.8</v>
      </c>
      <c r="AD384" s="17">
        <v>0</v>
      </c>
      <c r="AE384" s="17">
        <v>0</v>
      </c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4" t="s">
        <v>71</v>
      </c>
      <c r="AQ384" s="26">
        <v>96563.6</v>
      </c>
      <c r="AR384" s="26">
        <v>0</v>
      </c>
      <c r="AS384" s="26">
        <v>96563.6</v>
      </c>
      <c r="AT384" s="26">
        <v>0</v>
      </c>
      <c r="AU384" s="26">
        <v>0</v>
      </c>
      <c r="AV384" s="26">
        <v>96680.8</v>
      </c>
      <c r="AW384" s="17">
        <v>0</v>
      </c>
      <c r="AX384" s="17">
        <v>96680.8</v>
      </c>
      <c r="AY384" s="17">
        <v>0</v>
      </c>
      <c r="AZ384" s="17">
        <v>0</v>
      </c>
      <c r="BA384" s="14" t="s">
        <v>71</v>
      </c>
    </row>
    <row r="385" spans="2:53" ht="72.75" customHeight="1" x14ac:dyDescent="0.25">
      <c r="B385" s="10" t="s">
        <v>249</v>
      </c>
      <c r="C385" s="10" t="s">
        <v>126</v>
      </c>
      <c r="D385" s="10" t="s">
        <v>20</v>
      </c>
      <c r="E385" s="10" t="s">
        <v>545</v>
      </c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1"/>
      <c r="W385" s="11"/>
      <c r="X385" s="11"/>
      <c r="Y385" s="11"/>
      <c r="Z385" s="9" t="s">
        <v>92</v>
      </c>
      <c r="AA385" s="12">
        <v>3993.2</v>
      </c>
      <c r="AB385" s="12">
        <v>0</v>
      </c>
      <c r="AC385" s="12">
        <v>0</v>
      </c>
      <c r="AD385" s="12">
        <v>3993.2</v>
      </c>
      <c r="AE385" s="12">
        <v>0</v>
      </c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9" t="s">
        <v>92</v>
      </c>
      <c r="AQ385" s="25">
        <v>2985</v>
      </c>
      <c r="AR385" s="25">
        <v>0</v>
      </c>
      <c r="AS385" s="25">
        <v>0</v>
      </c>
      <c r="AT385" s="25">
        <v>2985</v>
      </c>
      <c r="AU385" s="25">
        <v>0</v>
      </c>
      <c r="AV385" s="25">
        <v>708.2</v>
      </c>
      <c r="AW385" s="12">
        <v>0</v>
      </c>
      <c r="AX385" s="12">
        <v>0</v>
      </c>
      <c r="AY385" s="12">
        <v>708.2</v>
      </c>
      <c r="AZ385" s="12">
        <v>0</v>
      </c>
      <c r="BA385" s="9" t="s">
        <v>92</v>
      </c>
    </row>
    <row r="386" spans="2:53" ht="74.25" customHeight="1" x14ac:dyDescent="0.25">
      <c r="B386" s="10" t="s">
        <v>249</v>
      </c>
      <c r="C386" s="10" t="s">
        <v>126</v>
      </c>
      <c r="D386" s="10" t="s">
        <v>20</v>
      </c>
      <c r="E386" s="10" t="s">
        <v>546</v>
      </c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1"/>
      <c r="W386" s="11"/>
      <c r="X386" s="11"/>
      <c r="Y386" s="11"/>
      <c r="Z386" s="9" t="s">
        <v>93</v>
      </c>
      <c r="AA386" s="12">
        <v>3993.2</v>
      </c>
      <c r="AB386" s="12">
        <v>0</v>
      </c>
      <c r="AC386" s="12">
        <v>0</v>
      </c>
      <c r="AD386" s="12">
        <v>3993.2</v>
      </c>
      <c r="AE386" s="12">
        <v>0</v>
      </c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9" t="s">
        <v>93</v>
      </c>
      <c r="AQ386" s="25">
        <v>2985</v>
      </c>
      <c r="AR386" s="25">
        <v>0</v>
      </c>
      <c r="AS386" s="25">
        <v>0</v>
      </c>
      <c r="AT386" s="25">
        <v>2985</v>
      </c>
      <c r="AU386" s="25">
        <v>0</v>
      </c>
      <c r="AV386" s="25">
        <v>708.2</v>
      </c>
      <c r="AW386" s="12">
        <v>0</v>
      </c>
      <c r="AX386" s="12">
        <v>0</v>
      </c>
      <c r="AY386" s="12">
        <v>708.2</v>
      </c>
      <c r="AZ386" s="12">
        <v>0</v>
      </c>
      <c r="BA386" s="9" t="s">
        <v>93</v>
      </c>
    </row>
    <row r="387" spans="2:53" ht="34.5" customHeight="1" x14ac:dyDescent="0.25">
      <c r="B387" s="15" t="s">
        <v>249</v>
      </c>
      <c r="C387" s="15" t="s">
        <v>126</v>
      </c>
      <c r="D387" s="15" t="s">
        <v>20</v>
      </c>
      <c r="E387" s="15" t="s">
        <v>546</v>
      </c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 t="s">
        <v>72</v>
      </c>
      <c r="U387" s="15"/>
      <c r="V387" s="16"/>
      <c r="W387" s="16"/>
      <c r="X387" s="16"/>
      <c r="Y387" s="16"/>
      <c r="Z387" s="14" t="s">
        <v>71</v>
      </c>
      <c r="AA387" s="17">
        <v>3993.2</v>
      </c>
      <c r="AB387" s="17">
        <v>0</v>
      </c>
      <c r="AC387" s="17">
        <v>0</v>
      </c>
      <c r="AD387" s="17">
        <v>3993.2</v>
      </c>
      <c r="AE387" s="17">
        <v>0</v>
      </c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4" t="s">
        <v>71</v>
      </c>
      <c r="AQ387" s="26">
        <v>2985</v>
      </c>
      <c r="AR387" s="26">
        <v>0</v>
      </c>
      <c r="AS387" s="26">
        <v>0</v>
      </c>
      <c r="AT387" s="26">
        <v>2985</v>
      </c>
      <c r="AU387" s="26">
        <v>0</v>
      </c>
      <c r="AV387" s="26">
        <v>708.2</v>
      </c>
      <c r="AW387" s="17">
        <v>0</v>
      </c>
      <c r="AX387" s="17">
        <v>0</v>
      </c>
      <c r="AY387" s="17">
        <v>708.2</v>
      </c>
      <c r="AZ387" s="17">
        <v>0</v>
      </c>
      <c r="BA387" s="14" t="s">
        <v>71</v>
      </c>
    </row>
    <row r="388" spans="2:53" ht="17.100000000000001" customHeight="1" x14ac:dyDescent="0.25">
      <c r="B388" s="4" t="s">
        <v>249</v>
      </c>
      <c r="C388" s="4" t="s">
        <v>126</v>
      </c>
      <c r="D388" s="4" t="s">
        <v>45</v>
      </c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6"/>
      <c r="W388" s="6"/>
      <c r="X388" s="6"/>
      <c r="Y388" s="6"/>
      <c r="Z388" s="5" t="s">
        <v>258</v>
      </c>
      <c r="AA388" s="7">
        <v>195980</v>
      </c>
      <c r="AB388" s="7">
        <v>22966.3</v>
      </c>
      <c r="AC388" s="7">
        <v>143850.1</v>
      </c>
      <c r="AD388" s="7">
        <v>3335.7</v>
      </c>
      <c r="AE388" s="7">
        <v>0</v>
      </c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5" t="s">
        <v>258</v>
      </c>
      <c r="AQ388" s="24">
        <v>196760.2</v>
      </c>
      <c r="AR388" s="24">
        <v>22958.9</v>
      </c>
      <c r="AS388" s="24">
        <v>143858.1</v>
      </c>
      <c r="AT388" s="24">
        <v>4213.2</v>
      </c>
      <c r="AU388" s="24">
        <v>0</v>
      </c>
      <c r="AV388" s="24">
        <v>195296.1</v>
      </c>
      <c r="AW388" s="7">
        <v>22869.8</v>
      </c>
      <c r="AX388" s="7">
        <v>143943.20000000001</v>
      </c>
      <c r="AY388" s="7">
        <v>2852</v>
      </c>
      <c r="AZ388" s="7">
        <v>0</v>
      </c>
      <c r="BA388" s="5" t="s">
        <v>258</v>
      </c>
    </row>
    <row r="389" spans="2:53" ht="34.5" customHeight="1" x14ac:dyDescent="0.25">
      <c r="B389" s="10" t="s">
        <v>249</v>
      </c>
      <c r="C389" s="10" t="s">
        <v>126</v>
      </c>
      <c r="D389" s="10" t="s">
        <v>45</v>
      </c>
      <c r="E389" s="10" t="s">
        <v>647</v>
      </c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1"/>
      <c r="W389" s="11"/>
      <c r="X389" s="11"/>
      <c r="Y389" s="11"/>
      <c r="Z389" s="9" t="s">
        <v>253</v>
      </c>
      <c r="AA389" s="12">
        <v>193400.5</v>
      </c>
      <c r="AB389" s="12">
        <v>22966.3</v>
      </c>
      <c r="AC389" s="12">
        <v>143850.1</v>
      </c>
      <c r="AD389" s="12">
        <v>756.2</v>
      </c>
      <c r="AE389" s="12">
        <v>0</v>
      </c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9" t="s">
        <v>253</v>
      </c>
      <c r="AQ389" s="25">
        <v>193307.3</v>
      </c>
      <c r="AR389" s="25">
        <v>22958.9</v>
      </c>
      <c r="AS389" s="25">
        <v>143858.1</v>
      </c>
      <c r="AT389" s="25">
        <v>760.3</v>
      </c>
      <c r="AU389" s="25">
        <v>0</v>
      </c>
      <c r="AV389" s="25">
        <v>193266.1</v>
      </c>
      <c r="AW389" s="12">
        <v>22869.8</v>
      </c>
      <c r="AX389" s="12">
        <v>143943.20000000001</v>
      </c>
      <c r="AY389" s="12">
        <v>822</v>
      </c>
      <c r="AZ389" s="12">
        <v>0</v>
      </c>
      <c r="BA389" s="9" t="s">
        <v>253</v>
      </c>
    </row>
    <row r="390" spans="2:53" ht="48" customHeight="1" x14ac:dyDescent="0.25">
      <c r="B390" s="10" t="s">
        <v>249</v>
      </c>
      <c r="C390" s="10" t="s">
        <v>126</v>
      </c>
      <c r="D390" s="10" t="s">
        <v>45</v>
      </c>
      <c r="E390" s="10" t="s">
        <v>653</v>
      </c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1"/>
      <c r="W390" s="11"/>
      <c r="X390" s="11"/>
      <c r="Y390" s="11"/>
      <c r="Z390" s="9" t="s">
        <v>259</v>
      </c>
      <c r="AA390" s="12">
        <v>193400.5</v>
      </c>
      <c r="AB390" s="12">
        <v>22966.3</v>
      </c>
      <c r="AC390" s="12">
        <v>143850.1</v>
      </c>
      <c r="AD390" s="12">
        <v>756.2</v>
      </c>
      <c r="AE390" s="12">
        <v>0</v>
      </c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9" t="s">
        <v>259</v>
      </c>
      <c r="AQ390" s="25">
        <v>193307.3</v>
      </c>
      <c r="AR390" s="25">
        <v>22958.9</v>
      </c>
      <c r="AS390" s="25">
        <v>143858.1</v>
      </c>
      <c r="AT390" s="25">
        <v>760.3</v>
      </c>
      <c r="AU390" s="25">
        <v>0</v>
      </c>
      <c r="AV390" s="25">
        <v>193266.1</v>
      </c>
      <c r="AW390" s="12">
        <v>22869.8</v>
      </c>
      <c r="AX390" s="12">
        <v>143943.20000000001</v>
      </c>
      <c r="AY390" s="12">
        <v>822</v>
      </c>
      <c r="AZ390" s="12">
        <v>0</v>
      </c>
      <c r="BA390" s="9" t="s">
        <v>259</v>
      </c>
    </row>
    <row r="391" spans="2:53" ht="35.25" customHeight="1" x14ac:dyDescent="0.25">
      <c r="B391" s="10" t="s">
        <v>249</v>
      </c>
      <c r="C391" s="10" t="s">
        <v>126</v>
      </c>
      <c r="D391" s="10" t="s">
        <v>45</v>
      </c>
      <c r="E391" s="10" t="s">
        <v>654</v>
      </c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1"/>
      <c r="W391" s="11"/>
      <c r="X391" s="11"/>
      <c r="Y391" s="11"/>
      <c r="Z391" s="9" t="s">
        <v>88</v>
      </c>
      <c r="AA391" s="12">
        <v>193400.5</v>
      </c>
      <c r="AB391" s="12">
        <v>22966.3</v>
      </c>
      <c r="AC391" s="12">
        <v>143850.1</v>
      </c>
      <c r="AD391" s="12">
        <v>756.2</v>
      </c>
      <c r="AE391" s="12">
        <v>0</v>
      </c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9" t="s">
        <v>88</v>
      </c>
      <c r="AQ391" s="25">
        <v>193307.3</v>
      </c>
      <c r="AR391" s="25">
        <v>22958.9</v>
      </c>
      <c r="AS391" s="25">
        <v>143858.1</v>
      </c>
      <c r="AT391" s="25">
        <v>760.3</v>
      </c>
      <c r="AU391" s="25">
        <v>0</v>
      </c>
      <c r="AV391" s="25">
        <v>193266.1</v>
      </c>
      <c r="AW391" s="12">
        <v>22869.8</v>
      </c>
      <c r="AX391" s="12">
        <v>143943.20000000001</v>
      </c>
      <c r="AY391" s="12">
        <v>822</v>
      </c>
      <c r="AZ391" s="12">
        <v>0</v>
      </c>
      <c r="BA391" s="9" t="s">
        <v>88</v>
      </c>
    </row>
    <row r="392" spans="2:53" ht="43.5" customHeight="1" x14ac:dyDescent="0.25">
      <c r="B392" s="10" t="s">
        <v>249</v>
      </c>
      <c r="C392" s="10" t="s">
        <v>126</v>
      </c>
      <c r="D392" s="10" t="s">
        <v>45</v>
      </c>
      <c r="E392" s="10" t="s">
        <v>655</v>
      </c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1"/>
      <c r="W392" s="11"/>
      <c r="X392" s="11"/>
      <c r="Y392" s="11"/>
      <c r="Z392" s="9" t="s">
        <v>260</v>
      </c>
      <c r="AA392" s="12">
        <v>24203.599999999999</v>
      </c>
      <c r="AB392" s="12">
        <v>0</v>
      </c>
      <c r="AC392" s="12">
        <v>0</v>
      </c>
      <c r="AD392" s="12">
        <v>0</v>
      </c>
      <c r="AE392" s="12">
        <v>0</v>
      </c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9" t="s">
        <v>260</v>
      </c>
      <c r="AQ392" s="25">
        <v>24105.7</v>
      </c>
      <c r="AR392" s="25">
        <v>0</v>
      </c>
      <c r="AS392" s="25">
        <v>0</v>
      </c>
      <c r="AT392" s="25">
        <v>0</v>
      </c>
      <c r="AU392" s="25">
        <v>0</v>
      </c>
      <c r="AV392" s="25">
        <v>24006.799999999999</v>
      </c>
      <c r="AW392" s="12">
        <v>0</v>
      </c>
      <c r="AX392" s="12">
        <v>0</v>
      </c>
      <c r="AY392" s="12">
        <v>0</v>
      </c>
      <c r="AZ392" s="12">
        <v>0</v>
      </c>
      <c r="BA392" s="9" t="s">
        <v>260</v>
      </c>
    </row>
    <row r="393" spans="2:53" ht="34.5" customHeight="1" x14ac:dyDescent="0.25">
      <c r="B393" s="15" t="s">
        <v>249</v>
      </c>
      <c r="C393" s="15" t="s">
        <v>126</v>
      </c>
      <c r="D393" s="15" t="s">
        <v>45</v>
      </c>
      <c r="E393" s="15" t="s">
        <v>655</v>
      </c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 t="s">
        <v>72</v>
      </c>
      <c r="U393" s="15"/>
      <c r="V393" s="16"/>
      <c r="W393" s="16"/>
      <c r="X393" s="16"/>
      <c r="Y393" s="16"/>
      <c r="Z393" s="14" t="s">
        <v>71</v>
      </c>
      <c r="AA393" s="17">
        <v>24203.599999999999</v>
      </c>
      <c r="AB393" s="17">
        <v>0</v>
      </c>
      <c r="AC393" s="17">
        <v>0</v>
      </c>
      <c r="AD393" s="17">
        <v>0</v>
      </c>
      <c r="AE393" s="17">
        <v>0</v>
      </c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4" t="s">
        <v>71</v>
      </c>
      <c r="AQ393" s="26">
        <v>24105.7</v>
      </c>
      <c r="AR393" s="26">
        <v>0</v>
      </c>
      <c r="AS393" s="26">
        <v>0</v>
      </c>
      <c r="AT393" s="26">
        <v>0</v>
      </c>
      <c r="AU393" s="26">
        <v>0</v>
      </c>
      <c r="AV393" s="26">
        <v>24006.799999999999</v>
      </c>
      <c r="AW393" s="17">
        <v>0</v>
      </c>
      <c r="AX393" s="17">
        <v>0</v>
      </c>
      <c r="AY393" s="17">
        <v>0</v>
      </c>
      <c r="AZ393" s="17">
        <v>0</v>
      </c>
      <c r="BA393" s="14" t="s">
        <v>71</v>
      </c>
    </row>
    <row r="394" spans="2:53" ht="45" customHeight="1" x14ac:dyDescent="0.25">
      <c r="B394" s="10" t="s">
        <v>249</v>
      </c>
      <c r="C394" s="10" t="s">
        <v>126</v>
      </c>
      <c r="D394" s="10" t="s">
        <v>45</v>
      </c>
      <c r="E394" s="10" t="s">
        <v>656</v>
      </c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1"/>
      <c r="W394" s="11"/>
      <c r="X394" s="11"/>
      <c r="Y394" s="11"/>
      <c r="Z394" s="9" t="s">
        <v>261</v>
      </c>
      <c r="AA394" s="12">
        <v>1624.3</v>
      </c>
      <c r="AB394" s="12">
        <v>0</v>
      </c>
      <c r="AC394" s="12">
        <v>0</v>
      </c>
      <c r="AD394" s="12">
        <v>0</v>
      </c>
      <c r="AE394" s="12">
        <v>0</v>
      </c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9" t="s">
        <v>261</v>
      </c>
      <c r="AQ394" s="25">
        <v>1624.3</v>
      </c>
      <c r="AR394" s="25">
        <v>0</v>
      </c>
      <c r="AS394" s="25">
        <v>0</v>
      </c>
      <c r="AT394" s="25">
        <v>0</v>
      </c>
      <c r="AU394" s="25">
        <v>0</v>
      </c>
      <c r="AV394" s="25">
        <v>1624.3</v>
      </c>
      <c r="AW394" s="12">
        <v>0</v>
      </c>
      <c r="AX394" s="12">
        <v>0</v>
      </c>
      <c r="AY394" s="12">
        <v>0</v>
      </c>
      <c r="AZ394" s="12">
        <v>0</v>
      </c>
      <c r="BA394" s="9" t="s">
        <v>261</v>
      </c>
    </row>
    <row r="395" spans="2:53" ht="39.75" customHeight="1" x14ac:dyDescent="0.25">
      <c r="B395" s="15" t="s">
        <v>249</v>
      </c>
      <c r="C395" s="15" t="s">
        <v>126</v>
      </c>
      <c r="D395" s="15" t="s">
        <v>45</v>
      </c>
      <c r="E395" s="15" t="s">
        <v>656</v>
      </c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 t="s">
        <v>72</v>
      </c>
      <c r="U395" s="15"/>
      <c r="V395" s="16"/>
      <c r="W395" s="16"/>
      <c r="X395" s="16"/>
      <c r="Y395" s="16"/>
      <c r="Z395" s="14" t="s">
        <v>71</v>
      </c>
      <c r="AA395" s="17">
        <v>1624.3</v>
      </c>
      <c r="AB395" s="17">
        <v>0</v>
      </c>
      <c r="AC395" s="17">
        <v>0</v>
      </c>
      <c r="AD395" s="17">
        <v>0</v>
      </c>
      <c r="AE395" s="17">
        <v>0</v>
      </c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4" t="s">
        <v>71</v>
      </c>
      <c r="AQ395" s="26">
        <v>1624.3</v>
      </c>
      <c r="AR395" s="26">
        <v>0</v>
      </c>
      <c r="AS395" s="26">
        <v>0</v>
      </c>
      <c r="AT395" s="26">
        <v>0</v>
      </c>
      <c r="AU395" s="26">
        <v>0</v>
      </c>
      <c r="AV395" s="26">
        <v>1624.3</v>
      </c>
      <c r="AW395" s="17">
        <v>0</v>
      </c>
      <c r="AX395" s="17">
        <v>0</v>
      </c>
      <c r="AY395" s="17">
        <v>0</v>
      </c>
      <c r="AZ395" s="17">
        <v>0</v>
      </c>
      <c r="BA395" s="14" t="s">
        <v>71</v>
      </c>
    </row>
    <row r="396" spans="2:53" ht="34.5" customHeight="1" x14ac:dyDescent="0.25">
      <c r="B396" s="10" t="s">
        <v>249</v>
      </c>
      <c r="C396" s="10" t="s">
        <v>126</v>
      </c>
      <c r="D396" s="10" t="s">
        <v>45</v>
      </c>
      <c r="E396" s="10" t="s">
        <v>657</v>
      </c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1"/>
      <c r="W396" s="11"/>
      <c r="X396" s="11"/>
      <c r="Y396" s="11"/>
      <c r="Z396" s="9" t="s">
        <v>257</v>
      </c>
      <c r="AA396" s="12">
        <v>134078.9</v>
      </c>
      <c r="AB396" s="12">
        <v>0</v>
      </c>
      <c r="AC396" s="12">
        <v>134078.9</v>
      </c>
      <c r="AD396" s="12">
        <v>0</v>
      </c>
      <c r="AE396" s="12">
        <v>0</v>
      </c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9" t="s">
        <v>257</v>
      </c>
      <c r="AQ396" s="25">
        <v>134078.9</v>
      </c>
      <c r="AR396" s="25">
        <v>0</v>
      </c>
      <c r="AS396" s="25">
        <v>134078.9</v>
      </c>
      <c r="AT396" s="25">
        <v>0</v>
      </c>
      <c r="AU396" s="25">
        <v>0</v>
      </c>
      <c r="AV396" s="25">
        <v>134078.9</v>
      </c>
      <c r="AW396" s="12">
        <v>0</v>
      </c>
      <c r="AX396" s="12">
        <v>134078.9</v>
      </c>
      <c r="AY396" s="12">
        <v>0</v>
      </c>
      <c r="AZ396" s="12">
        <v>0</v>
      </c>
      <c r="BA396" s="9" t="s">
        <v>257</v>
      </c>
    </row>
    <row r="397" spans="2:53" ht="66.75" customHeight="1" x14ac:dyDescent="0.25">
      <c r="B397" s="15" t="s">
        <v>249</v>
      </c>
      <c r="C397" s="15" t="s">
        <v>126</v>
      </c>
      <c r="D397" s="15" t="s">
        <v>45</v>
      </c>
      <c r="E397" s="15" t="s">
        <v>657</v>
      </c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 t="s">
        <v>28</v>
      </c>
      <c r="U397" s="15"/>
      <c r="V397" s="16"/>
      <c r="W397" s="16"/>
      <c r="X397" s="16"/>
      <c r="Y397" s="16"/>
      <c r="Z397" s="14" t="s">
        <v>27</v>
      </c>
      <c r="AA397" s="17">
        <v>14507.8</v>
      </c>
      <c r="AB397" s="17">
        <v>0</v>
      </c>
      <c r="AC397" s="17">
        <v>14507.8</v>
      </c>
      <c r="AD397" s="17">
        <v>0</v>
      </c>
      <c r="AE397" s="17">
        <v>0</v>
      </c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4" t="s">
        <v>27</v>
      </c>
      <c r="AQ397" s="26">
        <v>14507.8</v>
      </c>
      <c r="AR397" s="26">
        <v>0</v>
      </c>
      <c r="AS397" s="26">
        <v>14507.8</v>
      </c>
      <c r="AT397" s="26">
        <v>0</v>
      </c>
      <c r="AU397" s="26">
        <v>0</v>
      </c>
      <c r="AV397" s="26">
        <v>14507.8</v>
      </c>
      <c r="AW397" s="17">
        <v>0</v>
      </c>
      <c r="AX397" s="17">
        <v>14507.8</v>
      </c>
      <c r="AY397" s="17">
        <v>0</v>
      </c>
      <c r="AZ397" s="17">
        <v>0</v>
      </c>
      <c r="BA397" s="14" t="s">
        <v>27</v>
      </c>
    </row>
    <row r="398" spans="2:53" ht="33" customHeight="1" x14ac:dyDescent="0.25">
      <c r="B398" s="15" t="s">
        <v>249</v>
      </c>
      <c r="C398" s="15" t="s">
        <v>126</v>
      </c>
      <c r="D398" s="15" t="s">
        <v>45</v>
      </c>
      <c r="E398" s="15" t="s">
        <v>657</v>
      </c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 t="s">
        <v>30</v>
      </c>
      <c r="U398" s="15"/>
      <c r="V398" s="16"/>
      <c r="W398" s="16"/>
      <c r="X398" s="16"/>
      <c r="Y398" s="16"/>
      <c r="Z398" s="14" t="s">
        <v>29</v>
      </c>
      <c r="AA398" s="17">
        <v>945</v>
      </c>
      <c r="AB398" s="17">
        <v>0</v>
      </c>
      <c r="AC398" s="17">
        <v>945</v>
      </c>
      <c r="AD398" s="17">
        <v>0</v>
      </c>
      <c r="AE398" s="17">
        <v>0</v>
      </c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4" t="s">
        <v>29</v>
      </c>
      <c r="AQ398" s="26">
        <v>945</v>
      </c>
      <c r="AR398" s="26">
        <v>0</v>
      </c>
      <c r="AS398" s="26">
        <v>945</v>
      </c>
      <c r="AT398" s="26">
        <v>0</v>
      </c>
      <c r="AU398" s="26">
        <v>0</v>
      </c>
      <c r="AV398" s="26">
        <v>945</v>
      </c>
      <c r="AW398" s="17">
        <v>0</v>
      </c>
      <c r="AX398" s="17">
        <v>945</v>
      </c>
      <c r="AY398" s="17">
        <v>0</v>
      </c>
      <c r="AZ398" s="17">
        <v>0</v>
      </c>
      <c r="BA398" s="14" t="s">
        <v>29</v>
      </c>
    </row>
    <row r="399" spans="2:53" ht="39" customHeight="1" x14ac:dyDescent="0.25">
      <c r="B399" s="15" t="s">
        <v>249</v>
      </c>
      <c r="C399" s="15" t="s">
        <v>126</v>
      </c>
      <c r="D399" s="15" t="s">
        <v>45</v>
      </c>
      <c r="E399" s="15" t="s">
        <v>657</v>
      </c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 t="s">
        <v>72</v>
      </c>
      <c r="U399" s="15"/>
      <c r="V399" s="16"/>
      <c r="W399" s="16"/>
      <c r="X399" s="16"/>
      <c r="Y399" s="16"/>
      <c r="Z399" s="14" t="s">
        <v>71</v>
      </c>
      <c r="AA399" s="17">
        <v>118626.1</v>
      </c>
      <c r="AB399" s="17">
        <v>0</v>
      </c>
      <c r="AC399" s="17">
        <v>118626.1</v>
      </c>
      <c r="AD399" s="17">
        <v>0</v>
      </c>
      <c r="AE399" s="17">
        <v>0</v>
      </c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4" t="s">
        <v>71</v>
      </c>
      <c r="AQ399" s="26">
        <v>118626.1</v>
      </c>
      <c r="AR399" s="26">
        <v>0</v>
      </c>
      <c r="AS399" s="26">
        <v>118626.1</v>
      </c>
      <c r="AT399" s="26">
        <v>0</v>
      </c>
      <c r="AU399" s="26">
        <v>0</v>
      </c>
      <c r="AV399" s="26">
        <v>118626.1</v>
      </c>
      <c r="AW399" s="17">
        <v>0</v>
      </c>
      <c r="AX399" s="17">
        <v>118626.1</v>
      </c>
      <c r="AY399" s="17">
        <v>0</v>
      </c>
      <c r="AZ399" s="17">
        <v>0</v>
      </c>
      <c r="BA399" s="14" t="s">
        <v>71</v>
      </c>
    </row>
    <row r="400" spans="2:53" ht="58.5" customHeight="1" x14ac:dyDescent="0.25">
      <c r="B400" s="10" t="s">
        <v>249</v>
      </c>
      <c r="C400" s="10" t="s">
        <v>126</v>
      </c>
      <c r="D400" s="10" t="s">
        <v>45</v>
      </c>
      <c r="E400" s="10" t="s">
        <v>658</v>
      </c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1"/>
      <c r="W400" s="11"/>
      <c r="X400" s="11"/>
      <c r="Y400" s="11"/>
      <c r="Z400" s="9" t="s">
        <v>262</v>
      </c>
      <c r="AA400" s="12">
        <v>13026.5</v>
      </c>
      <c r="AB400" s="12">
        <v>13026.5</v>
      </c>
      <c r="AC400" s="12">
        <v>0</v>
      </c>
      <c r="AD400" s="12">
        <v>0</v>
      </c>
      <c r="AE400" s="12">
        <v>0</v>
      </c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9" t="s">
        <v>262</v>
      </c>
      <c r="AQ400" s="25">
        <v>13026.5</v>
      </c>
      <c r="AR400" s="25">
        <v>13026.5</v>
      </c>
      <c r="AS400" s="25">
        <v>0</v>
      </c>
      <c r="AT400" s="25">
        <v>0</v>
      </c>
      <c r="AU400" s="25">
        <v>0</v>
      </c>
      <c r="AV400" s="25">
        <v>13026.5</v>
      </c>
      <c r="AW400" s="12">
        <v>13026.5</v>
      </c>
      <c r="AX400" s="12">
        <v>0</v>
      </c>
      <c r="AY400" s="12">
        <v>0</v>
      </c>
      <c r="AZ400" s="12">
        <v>0</v>
      </c>
      <c r="BA400" s="9" t="s">
        <v>262</v>
      </c>
    </row>
    <row r="401" spans="2:53" ht="63.75" customHeight="1" x14ac:dyDescent="0.25">
      <c r="B401" s="15" t="s">
        <v>249</v>
      </c>
      <c r="C401" s="15" t="s">
        <v>126</v>
      </c>
      <c r="D401" s="15" t="s">
        <v>45</v>
      </c>
      <c r="E401" s="15" t="s">
        <v>658</v>
      </c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 t="s">
        <v>28</v>
      </c>
      <c r="U401" s="15"/>
      <c r="V401" s="16"/>
      <c r="W401" s="16"/>
      <c r="X401" s="16"/>
      <c r="Y401" s="16"/>
      <c r="Z401" s="14" t="s">
        <v>27</v>
      </c>
      <c r="AA401" s="17">
        <v>898.4</v>
      </c>
      <c r="AB401" s="17">
        <v>898.4</v>
      </c>
      <c r="AC401" s="17">
        <v>0</v>
      </c>
      <c r="AD401" s="17">
        <v>0</v>
      </c>
      <c r="AE401" s="17">
        <v>0</v>
      </c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4" t="s">
        <v>27</v>
      </c>
      <c r="AQ401" s="26">
        <v>898.4</v>
      </c>
      <c r="AR401" s="26">
        <v>898.4</v>
      </c>
      <c r="AS401" s="26">
        <v>0</v>
      </c>
      <c r="AT401" s="26">
        <v>0</v>
      </c>
      <c r="AU401" s="26">
        <v>0</v>
      </c>
      <c r="AV401" s="26">
        <v>898.4</v>
      </c>
      <c r="AW401" s="17">
        <v>898.4</v>
      </c>
      <c r="AX401" s="17">
        <v>0</v>
      </c>
      <c r="AY401" s="17">
        <v>0</v>
      </c>
      <c r="AZ401" s="17">
        <v>0</v>
      </c>
      <c r="BA401" s="14" t="s">
        <v>27</v>
      </c>
    </row>
    <row r="402" spans="2:53" ht="36.75" customHeight="1" x14ac:dyDescent="0.25">
      <c r="B402" s="15" t="s">
        <v>249</v>
      </c>
      <c r="C402" s="15" t="s">
        <v>126</v>
      </c>
      <c r="D402" s="15" t="s">
        <v>45</v>
      </c>
      <c r="E402" s="15" t="s">
        <v>658</v>
      </c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 t="s">
        <v>72</v>
      </c>
      <c r="U402" s="15"/>
      <c r="V402" s="16"/>
      <c r="W402" s="16"/>
      <c r="X402" s="16"/>
      <c r="Y402" s="16"/>
      <c r="Z402" s="14" t="s">
        <v>71</v>
      </c>
      <c r="AA402" s="17">
        <v>12128.1</v>
      </c>
      <c r="AB402" s="17">
        <v>12128.1</v>
      </c>
      <c r="AC402" s="17">
        <v>0</v>
      </c>
      <c r="AD402" s="17">
        <v>0</v>
      </c>
      <c r="AE402" s="17">
        <v>0</v>
      </c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4" t="s">
        <v>71</v>
      </c>
      <c r="AQ402" s="26">
        <v>12128.1</v>
      </c>
      <c r="AR402" s="26">
        <v>12128.1</v>
      </c>
      <c r="AS402" s="26">
        <v>0</v>
      </c>
      <c r="AT402" s="26">
        <v>0</v>
      </c>
      <c r="AU402" s="26">
        <v>0</v>
      </c>
      <c r="AV402" s="26">
        <v>12128.1</v>
      </c>
      <c r="AW402" s="17">
        <v>12128.1</v>
      </c>
      <c r="AX402" s="17">
        <v>0</v>
      </c>
      <c r="AY402" s="17">
        <v>0</v>
      </c>
      <c r="AZ402" s="17">
        <v>0</v>
      </c>
      <c r="BA402" s="14" t="s">
        <v>71</v>
      </c>
    </row>
    <row r="403" spans="2:53" ht="56.25" customHeight="1" x14ac:dyDescent="0.25">
      <c r="B403" s="10" t="s">
        <v>249</v>
      </c>
      <c r="C403" s="10" t="s">
        <v>126</v>
      </c>
      <c r="D403" s="10" t="s">
        <v>45</v>
      </c>
      <c r="E403" s="10" t="s">
        <v>659</v>
      </c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1"/>
      <c r="W403" s="11"/>
      <c r="X403" s="11"/>
      <c r="Y403" s="11"/>
      <c r="Z403" s="9" t="s">
        <v>685</v>
      </c>
      <c r="AA403" s="12">
        <v>17239.900000000001</v>
      </c>
      <c r="AB403" s="12">
        <v>9939.7999999999993</v>
      </c>
      <c r="AC403" s="12">
        <v>7300.1</v>
      </c>
      <c r="AD403" s="12">
        <v>0</v>
      </c>
      <c r="AE403" s="12">
        <v>0</v>
      </c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9" t="s">
        <v>685</v>
      </c>
      <c r="AQ403" s="25">
        <v>17227.099999999999</v>
      </c>
      <c r="AR403" s="25">
        <v>9932.4</v>
      </c>
      <c r="AS403" s="25">
        <v>7294.7</v>
      </c>
      <c r="AT403" s="25">
        <v>0</v>
      </c>
      <c r="AU403" s="25">
        <v>0</v>
      </c>
      <c r="AV403" s="25">
        <v>17021.3</v>
      </c>
      <c r="AW403" s="12">
        <v>9843.2999999999993</v>
      </c>
      <c r="AX403" s="12">
        <v>7178</v>
      </c>
      <c r="AY403" s="12">
        <v>0</v>
      </c>
      <c r="AZ403" s="12">
        <v>0</v>
      </c>
      <c r="BA403" s="9" t="s">
        <v>685</v>
      </c>
    </row>
    <row r="404" spans="2:53" ht="33.75" customHeight="1" x14ac:dyDescent="0.25">
      <c r="B404" s="15" t="s">
        <v>249</v>
      </c>
      <c r="C404" s="15" t="s">
        <v>126</v>
      </c>
      <c r="D404" s="15" t="s">
        <v>45</v>
      </c>
      <c r="E404" s="15" t="s">
        <v>659</v>
      </c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 t="s">
        <v>30</v>
      </c>
      <c r="U404" s="15"/>
      <c r="V404" s="16"/>
      <c r="W404" s="16"/>
      <c r="X404" s="16"/>
      <c r="Y404" s="16"/>
      <c r="Z404" s="14" t="s">
        <v>29</v>
      </c>
      <c r="AA404" s="17">
        <v>258.60000000000002</v>
      </c>
      <c r="AB404" s="17">
        <v>85</v>
      </c>
      <c r="AC404" s="17">
        <v>173.6</v>
      </c>
      <c r="AD404" s="17">
        <v>0</v>
      </c>
      <c r="AE404" s="17">
        <v>0</v>
      </c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4" t="s">
        <v>29</v>
      </c>
      <c r="AQ404" s="26">
        <v>258.60000000000002</v>
      </c>
      <c r="AR404" s="26">
        <v>85</v>
      </c>
      <c r="AS404" s="26">
        <v>173.6</v>
      </c>
      <c r="AT404" s="26">
        <v>0</v>
      </c>
      <c r="AU404" s="26">
        <v>0</v>
      </c>
      <c r="AV404" s="26">
        <v>258.60000000000002</v>
      </c>
      <c r="AW404" s="17">
        <v>85</v>
      </c>
      <c r="AX404" s="17">
        <v>173.6</v>
      </c>
      <c r="AY404" s="17">
        <v>0</v>
      </c>
      <c r="AZ404" s="17">
        <v>0</v>
      </c>
      <c r="BA404" s="14" t="s">
        <v>29</v>
      </c>
    </row>
    <row r="405" spans="2:53" ht="42" customHeight="1" x14ac:dyDescent="0.25">
      <c r="B405" s="15" t="s">
        <v>249</v>
      </c>
      <c r="C405" s="15" t="s">
        <v>126</v>
      </c>
      <c r="D405" s="15" t="s">
        <v>45</v>
      </c>
      <c r="E405" s="15" t="s">
        <v>659</v>
      </c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 t="s">
        <v>72</v>
      </c>
      <c r="U405" s="15"/>
      <c r="V405" s="16"/>
      <c r="W405" s="16"/>
      <c r="X405" s="16"/>
      <c r="Y405" s="16"/>
      <c r="Z405" s="14" t="s">
        <v>71</v>
      </c>
      <c r="AA405" s="17">
        <v>16981.3</v>
      </c>
      <c r="AB405" s="17">
        <v>9854.7999999999993</v>
      </c>
      <c r="AC405" s="17">
        <v>7126.5</v>
      </c>
      <c r="AD405" s="17">
        <v>0</v>
      </c>
      <c r="AE405" s="17">
        <v>0</v>
      </c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4" t="s">
        <v>71</v>
      </c>
      <c r="AQ405" s="26">
        <v>16968.5</v>
      </c>
      <c r="AR405" s="26">
        <v>9847.4</v>
      </c>
      <c r="AS405" s="26">
        <v>7121.1</v>
      </c>
      <c r="AT405" s="26">
        <v>0</v>
      </c>
      <c r="AU405" s="26">
        <v>0</v>
      </c>
      <c r="AV405" s="26">
        <v>16762.7</v>
      </c>
      <c r="AW405" s="17">
        <v>9758.2999999999993</v>
      </c>
      <c r="AX405" s="17">
        <v>7004.4</v>
      </c>
      <c r="AY405" s="17">
        <v>0</v>
      </c>
      <c r="AZ405" s="17">
        <v>0</v>
      </c>
      <c r="BA405" s="14" t="s">
        <v>71</v>
      </c>
    </row>
    <row r="406" spans="2:53" ht="179.25" customHeight="1" x14ac:dyDescent="0.25">
      <c r="B406" s="10" t="s">
        <v>249</v>
      </c>
      <c r="C406" s="10" t="s">
        <v>126</v>
      </c>
      <c r="D406" s="10" t="s">
        <v>45</v>
      </c>
      <c r="E406" s="10" t="s">
        <v>660</v>
      </c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1"/>
      <c r="W406" s="11"/>
      <c r="X406" s="11"/>
      <c r="Y406" s="11"/>
      <c r="Z406" s="19" t="s">
        <v>263</v>
      </c>
      <c r="AA406" s="12">
        <v>3227.3</v>
      </c>
      <c r="AB406" s="12">
        <v>0</v>
      </c>
      <c r="AC406" s="12">
        <v>2471.1</v>
      </c>
      <c r="AD406" s="12">
        <v>756.2</v>
      </c>
      <c r="AE406" s="12">
        <v>0</v>
      </c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9" t="s">
        <v>263</v>
      </c>
      <c r="AQ406" s="25">
        <v>3244.8</v>
      </c>
      <c r="AR406" s="25">
        <v>0</v>
      </c>
      <c r="AS406" s="25">
        <v>2484.5</v>
      </c>
      <c r="AT406" s="25">
        <v>760.3</v>
      </c>
      <c r="AU406" s="25">
        <v>0</v>
      </c>
      <c r="AV406" s="25">
        <v>3508.3</v>
      </c>
      <c r="AW406" s="12">
        <v>0</v>
      </c>
      <c r="AX406" s="12">
        <v>2686.3</v>
      </c>
      <c r="AY406" s="12">
        <v>822</v>
      </c>
      <c r="AZ406" s="12">
        <v>0</v>
      </c>
      <c r="BA406" s="19" t="s">
        <v>263</v>
      </c>
    </row>
    <row r="407" spans="2:53" ht="68.25" customHeight="1" x14ac:dyDescent="0.25">
      <c r="B407" s="15" t="s">
        <v>249</v>
      </c>
      <c r="C407" s="15" t="s">
        <v>126</v>
      </c>
      <c r="D407" s="15" t="s">
        <v>45</v>
      </c>
      <c r="E407" s="15" t="s">
        <v>660</v>
      </c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 t="s">
        <v>28</v>
      </c>
      <c r="U407" s="15"/>
      <c r="V407" s="16"/>
      <c r="W407" s="16"/>
      <c r="X407" s="16"/>
      <c r="Y407" s="16"/>
      <c r="Z407" s="14" t="s">
        <v>27</v>
      </c>
      <c r="AA407" s="17">
        <v>9.1999999999999993</v>
      </c>
      <c r="AB407" s="17">
        <v>0</v>
      </c>
      <c r="AC407" s="17">
        <v>0</v>
      </c>
      <c r="AD407" s="17">
        <v>9.1999999999999993</v>
      </c>
      <c r="AE407" s="17">
        <v>0</v>
      </c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4" t="s">
        <v>27</v>
      </c>
      <c r="AQ407" s="26">
        <v>9.1999999999999993</v>
      </c>
      <c r="AR407" s="26">
        <v>0</v>
      </c>
      <c r="AS407" s="26">
        <v>0</v>
      </c>
      <c r="AT407" s="26">
        <v>9.1999999999999993</v>
      </c>
      <c r="AU407" s="26">
        <v>0</v>
      </c>
      <c r="AV407" s="26">
        <v>9.1999999999999993</v>
      </c>
      <c r="AW407" s="17">
        <v>0</v>
      </c>
      <c r="AX407" s="17">
        <v>0</v>
      </c>
      <c r="AY407" s="17">
        <v>9.1999999999999993</v>
      </c>
      <c r="AZ407" s="17">
        <v>0</v>
      </c>
      <c r="BA407" s="14" t="s">
        <v>27</v>
      </c>
    </row>
    <row r="408" spans="2:53" ht="27.75" customHeight="1" x14ac:dyDescent="0.25">
      <c r="B408" s="15" t="s">
        <v>249</v>
      </c>
      <c r="C408" s="15" t="s">
        <v>126</v>
      </c>
      <c r="D408" s="15" t="s">
        <v>45</v>
      </c>
      <c r="E408" s="15" t="s">
        <v>660</v>
      </c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 t="s">
        <v>30</v>
      </c>
      <c r="U408" s="15"/>
      <c r="V408" s="16"/>
      <c r="W408" s="16"/>
      <c r="X408" s="16"/>
      <c r="Y408" s="16"/>
      <c r="Z408" s="14" t="s">
        <v>29</v>
      </c>
      <c r="AA408" s="17">
        <v>3160.6</v>
      </c>
      <c r="AB408" s="17">
        <v>0</v>
      </c>
      <c r="AC408" s="17">
        <v>2413.6</v>
      </c>
      <c r="AD408" s="17">
        <v>747</v>
      </c>
      <c r="AE408" s="17">
        <v>0</v>
      </c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4" t="s">
        <v>29</v>
      </c>
      <c r="AQ408" s="26">
        <v>3178.1</v>
      </c>
      <c r="AR408" s="26">
        <v>0</v>
      </c>
      <c r="AS408" s="26">
        <v>2427</v>
      </c>
      <c r="AT408" s="26">
        <v>751.1</v>
      </c>
      <c r="AU408" s="26">
        <v>0</v>
      </c>
      <c r="AV408" s="26">
        <v>3441.6</v>
      </c>
      <c r="AW408" s="17">
        <v>0</v>
      </c>
      <c r="AX408" s="17">
        <v>2628.8</v>
      </c>
      <c r="AY408" s="17">
        <v>812.8</v>
      </c>
      <c r="AZ408" s="17">
        <v>0</v>
      </c>
      <c r="BA408" s="14" t="s">
        <v>29</v>
      </c>
    </row>
    <row r="409" spans="2:53" ht="24.75" customHeight="1" x14ac:dyDescent="0.25">
      <c r="B409" s="15" t="s">
        <v>249</v>
      </c>
      <c r="C409" s="15" t="s">
        <v>126</v>
      </c>
      <c r="D409" s="15" t="s">
        <v>45</v>
      </c>
      <c r="E409" s="15" t="s">
        <v>660</v>
      </c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 t="s">
        <v>32</v>
      </c>
      <c r="U409" s="15"/>
      <c r="V409" s="16"/>
      <c r="W409" s="16"/>
      <c r="X409" s="16"/>
      <c r="Y409" s="16"/>
      <c r="Z409" s="14" t="s">
        <v>31</v>
      </c>
      <c r="AA409" s="17">
        <v>57.5</v>
      </c>
      <c r="AB409" s="17">
        <v>0</v>
      </c>
      <c r="AC409" s="17">
        <v>57.5</v>
      </c>
      <c r="AD409" s="17">
        <v>0</v>
      </c>
      <c r="AE409" s="17">
        <v>0</v>
      </c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4" t="s">
        <v>31</v>
      </c>
      <c r="AQ409" s="26">
        <v>57.5</v>
      </c>
      <c r="AR409" s="26">
        <v>0</v>
      </c>
      <c r="AS409" s="26">
        <v>57.5</v>
      </c>
      <c r="AT409" s="26">
        <v>0</v>
      </c>
      <c r="AU409" s="26">
        <v>0</v>
      </c>
      <c r="AV409" s="26">
        <v>57.5</v>
      </c>
      <c r="AW409" s="17">
        <v>0</v>
      </c>
      <c r="AX409" s="17">
        <v>57.5</v>
      </c>
      <c r="AY409" s="17">
        <v>0</v>
      </c>
      <c r="AZ409" s="17">
        <v>0</v>
      </c>
      <c r="BA409" s="14" t="s">
        <v>31</v>
      </c>
    </row>
    <row r="410" spans="2:53" ht="63.75" customHeight="1" x14ac:dyDescent="0.25">
      <c r="B410" s="10" t="s">
        <v>249</v>
      </c>
      <c r="C410" s="10" t="s">
        <v>126</v>
      </c>
      <c r="D410" s="10" t="s">
        <v>45</v>
      </c>
      <c r="E410" s="10" t="s">
        <v>545</v>
      </c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1"/>
      <c r="W410" s="11"/>
      <c r="X410" s="11"/>
      <c r="Y410" s="11"/>
      <c r="Z410" s="9" t="s">
        <v>92</v>
      </c>
      <c r="AA410" s="12">
        <v>2579.5</v>
      </c>
      <c r="AB410" s="12">
        <v>0</v>
      </c>
      <c r="AC410" s="12">
        <v>0</v>
      </c>
      <c r="AD410" s="12">
        <v>2579.5</v>
      </c>
      <c r="AE410" s="12">
        <v>0</v>
      </c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9" t="s">
        <v>92</v>
      </c>
      <c r="AQ410" s="25">
        <v>3452.9</v>
      </c>
      <c r="AR410" s="25">
        <v>0</v>
      </c>
      <c r="AS410" s="25">
        <v>0</v>
      </c>
      <c r="AT410" s="25">
        <v>3452.9</v>
      </c>
      <c r="AU410" s="25">
        <v>0</v>
      </c>
      <c r="AV410" s="25">
        <v>2030</v>
      </c>
      <c r="AW410" s="12">
        <v>0</v>
      </c>
      <c r="AX410" s="12">
        <v>0</v>
      </c>
      <c r="AY410" s="12">
        <v>2030</v>
      </c>
      <c r="AZ410" s="12">
        <v>0</v>
      </c>
      <c r="BA410" s="9" t="s">
        <v>92</v>
      </c>
    </row>
    <row r="411" spans="2:53" ht="63.75" customHeight="1" x14ac:dyDescent="0.25">
      <c r="B411" s="10" t="s">
        <v>249</v>
      </c>
      <c r="C411" s="10" t="s">
        <v>126</v>
      </c>
      <c r="D411" s="10" t="s">
        <v>45</v>
      </c>
      <c r="E411" s="10" t="s">
        <v>546</v>
      </c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1"/>
      <c r="W411" s="11"/>
      <c r="X411" s="11"/>
      <c r="Y411" s="11"/>
      <c r="Z411" s="9" t="s">
        <v>93</v>
      </c>
      <c r="AA411" s="12">
        <v>2579.5</v>
      </c>
      <c r="AB411" s="12">
        <v>0</v>
      </c>
      <c r="AC411" s="12">
        <v>0</v>
      </c>
      <c r="AD411" s="12">
        <v>2579.5</v>
      </c>
      <c r="AE411" s="12">
        <v>0</v>
      </c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9" t="s">
        <v>93</v>
      </c>
      <c r="AQ411" s="25">
        <v>3452.9</v>
      </c>
      <c r="AR411" s="25">
        <v>0</v>
      </c>
      <c r="AS411" s="25">
        <v>0</v>
      </c>
      <c r="AT411" s="25">
        <v>3452.9</v>
      </c>
      <c r="AU411" s="25">
        <v>0</v>
      </c>
      <c r="AV411" s="25">
        <v>2030</v>
      </c>
      <c r="AW411" s="12">
        <v>0</v>
      </c>
      <c r="AX411" s="12">
        <v>0</v>
      </c>
      <c r="AY411" s="12">
        <v>2030</v>
      </c>
      <c r="AZ411" s="12">
        <v>0</v>
      </c>
      <c r="BA411" s="9" t="s">
        <v>93</v>
      </c>
    </row>
    <row r="412" spans="2:53" ht="43.5" customHeight="1" x14ac:dyDescent="0.25">
      <c r="B412" s="15" t="s">
        <v>249</v>
      </c>
      <c r="C412" s="15" t="s">
        <v>126</v>
      </c>
      <c r="D412" s="15" t="s">
        <v>45</v>
      </c>
      <c r="E412" s="15" t="s">
        <v>546</v>
      </c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 t="s">
        <v>72</v>
      </c>
      <c r="U412" s="15"/>
      <c r="V412" s="16"/>
      <c r="W412" s="16"/>
      <c r="X412" s="16"/>
      <c r="Y412" s="16"/>
      <c r="Z412" s="14" t="s">
        <v>71</v>
      </c>
      <c r="AA412" s="17">
        <v>2579.5</v>
      </c>
      <c r="AB412" s="17">
        <v>0</v>
      </c>
      <c r="AC412" s="17">
        <v>0</v>
      </c>
      <c r="AD412" s="17">
        <v>2579.5</v>
      </c>
      <c r="AE412" s="17">
        <v>0</v>
      </c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4" t="s">
        <v>71</v>
      </c>
      <c r="AQ412" s="26">
        <v>3452.9</v>
      </c>
      <c r="AR412" s="26">
        <v>0</v>
      </c>
      <c r="AS412" s="26">
        <v>0</v>
      </c>
      <c r="AT412" s="26">
        <v>3452.9</v>
      </c>
      <c r="AU412" s="26">
        <v>0</v>
      </c>
      <c r="AV412" s="26">
        <v>2030</v>
      </c>
      <c r="AW412" s="17">
        <v>0</v>
      </c>
      <c r="AX412" s="17">
        <v>0</v>
      </c>
      <c r="AY412" s="17">
        <v>2030</v>
      </c>
      <c r="AZ412" s="17">
        <v>0</v>
      </c>
      <c r="BA412" s="14" t="s">
        <v>71</v>
      </c>
    </row>
    <row r="413" spans="2:53" ht="21" customHeight="1" x14ac:dyDescent="0.25">
      <c r="B413" s="4" t="s">
        <v>249</v>
      </c>
      <c r="C413" s="4" t="s">
        <v>126</v>
      </c>
      <c r="D413" s="4" t="s">
        <v>97</v>
      </c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6"/>
      <c r="W413" s="6"/>
      <c r="X413" s="6"/>
      <c r="Y413" s="6"/>
      <c r="Z413" s="5" t="s">
        <v>264</v>
      </c>
      <c r="AA413" s="7">
        <v>26226.1</v>
      </c>
      <c r="AB413" s="7">
        <v>0</v>
      </c>
      <c r="AC413" s="7">
        <v>0</v>
      </c>
      <c r="AD413" s="7">
        <v>530.4</v>
      </c>
      <c r="AE413" s="7">
        <v>0</v>
      </c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5" t="s">
        <v>264</v>
      </c>
      <c r="AQ413" s="24">
        <v>25695.7</v>
      </c>
      <c r="AR413" s="24">
        <v>0</v>
      </c>
      <c r="AS413" s="24">
        <v>0</v>
      </c>
      <c r="AT413" s="24">
        <v>0</v>
      </c>
      <c r="AU413" s="24">
        <v>0</v>
      </c>
      <c r="AV413" s="24">
        <v>27122.799999999999</v>
      </c>
      <c r="AW413" s="7">
        <v>0</v>
      </c>
      <c r="AX413" s="7">
        <v>0</v>
      </c>
      <c r="AY413" s="7">
        <v>1427.1</v>
      </c>
      <c r="AZ413" s="7">
        <v>0</v>
      </c>
      <c r="BA413" s="5" t="s">
        <v>264</v>
      </c>
    </row>
    <row r="414" spans="2:53" ht="38.25" customHeight="1" x14ac:dyDescent="0.25">
      <c r="B414" s="10" t="s">
        <v>249</v>
      </c>
      <c r="C414" s="10" t="s">
        <v>126</v>
      </c>
      <c r="D414" s="10" t="s">
        <v>97</v>
      </c>
      <c r="E414" s="10" t="s">
        <v>647</v>
      </c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1"/>
      <c r="W414" s="11"/>
      <c r="X414" s="11"/>
      <c r="Y414" s="11"/>
      <c r="Z414" s="9" t="s">
        <v>253</v>
      </c>
      <c r="AA414" s="12">
        <v>25695.7</v>
      </c>
      <c r="AB414" s="12">
        <v>0</v>
      </c>
      <c r="AC414" s="12">
        <v>0</v>
      </c>
      <c r="AD414" s="12">
        <v>0</v>
      </c>
      <c r="AE414" s="12">
        <v>0</v>
      </c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9" t="s">
        <v>253</v>
      </c>
      <c r="AQ414" s="25">
        <v>25695.7</v>
      </c>
      <c r="AR414" s="25">
        <v>0</v>
      </c>
      <c r="AS414" s="25">
        <v>0</v>
      </c>
      <c r="AT414" s="25">
        <v>0</v>
      </c>
      <c r="AU414" s="25">
        <v>0</v>
      </c>
      <c r="AV414" s="25">
        <v>25695.7</v>
      </c>
      <c r="AW414" s="12">
        <v>0</v>
      </c>
      <c r="AX414" s="12">
        <v>0</v>
      </c>
      <c r="AY414" s="12">
        <v>0</v>
      </c>
      <c r="AZ414" s="12">
        <v>0</v>
      </c>
      <c r="BA414" s="9" t="s">
        <v>253</v>
      </c>
    </row>
    <row r="415" spans="2:53" ht="38.25" customHeight="1" x14ac:dyDescent="0.25">
      <c r="B415" s="10" t="s">
        <v>249</v>
      </c>
      <c r="C415" s="10" t="s">
        <v>126</v>
      </c>
      <c r="D415" s="10" t="s">
        <v>97</v>
      </c>
      <c r="E415" s="10" t="s">
        <v>661</v>
      </c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1"/>
      <c r="W415" s="11"/>
      <c r="X415" s="11"/>
      <c r="Y415" s="11"/>
      <c r="Z415" s="9" t="s">
        <v>265</v>
      </c>
      <c r="AA415" s="12">
        <v>25695.7</v>
      </c>
      <c r="AB415" s="12">
        <v>0</v>
      </c>
      <c r="AC415" s="12">
        <v>0</v>
      </c>
      <c r="AD415" s="12">
        <v>0</v>
      </c>
      <c r="AE415" s="12">
        <v>0</v>
      </c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9" t="s">
        <v>265</v>
      </c>
      <c r="AQ415" s="25">
        <v>25695.7</v>
      </c>
      <c r="AR415" s="25">
        <v>0</v>
      </c>
      <c r="AS415" s="25">
        <v>0</v>
      </c>
      <c r="AT415" s="25">
        <v>0</v>
      </c>
      <c r="AU415" s="25">
        <v>0</v>
      </c>
      <c r="AV415" s="25">
        <v>25695.7</v>
      </c>
      <c r="AW415" s="12">
        <v>0</v>
      </c>
      <c r="AX415" s="12">
        <v>0</v>
      </c>
      <c r="AY415" s="12">
        <v>0</v>
      </c>
      <c r="AZ415" s="12">
        <v>0</v>
      </c>
      <c r="BA415" s="9" t="s">
        <v>265</v>
      </c>
    </row>
    <row r="416" spans="2:53" ht="36.75" customHeight="1" x14ac:dyDescent="0.25">
      <c r="B416" s="10" t="s">
        <v>249</v>
      </c>
      <c r="C416" s="10" t="s">
        <v>126</v>
      </c>
      <c r="D416" s="10" t="s">
        <v>97</v>
      </c>
      <c r="E416" s="10" t="s">
        <v>662</v>
      </c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1"/>
      <c r="W416" s="11"/>
      <c r="X416" s="11"/>
      <c r="Y416" s="11"/>
      <c r="Z416" s="9" t="s">
        <v>88</v>
      </c>
      <c r="AA416" s="12">
        <v>25575.7</v>
      </c>
      <c r="AB416" s="12">
        <v>0</v>
      </c>
      <c r="AC416" s="12">
        <v>0</v>
      </c>
      <c r="AD416" s="12">
        <v>0</v>
      </c>
      <c r="AE416" s="12">
        <v>0</v>
      </c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9" t="s">
        <v>88</v>
      </c>
      <c r="AQ416" s="25">
        <v>25575.7</v>
      </c>
      <c r="AR416" s="25">
        <v>0</v>
      </c>
      <c r="AS416" s="25">
        <v>0</v>
      </c>
      <c r="AT416" s="25">
        <v>0</v>
      </c>
      <c r="AU416" s="25">
        <v>0</v>
      </c>
      <c r="AV416" s="25">
        <v>25575.7</v>
      </c>
      <c r="AW416" s="12">
        <v>0</v>
      </c>
      <c r="AX416" s="12">
        <v>0</v>
      </c>
      <c r="AY416" s="12">
        <v>0</v>
      </c>
      <c r="AZ416" s="12">
        <v>0</v>
      </c>
      <c r="BA416" s="9" t="s">
        <v>88</v>
      </c>
    </row>
    <row r="417" spans="2:53" ht="25.5" customHeight="1" x14ac:dyDescent="0.25">
      <c r="B417" s="10" t="s">
        <v>249</v>
      </c>
      <c r="C417" s="10" t="s">
        <v>126</v>
      </c>
      <c r="D417" s="10" t="s">
        <v>97</v>
      </c>
      <c r="E417" s="10" t="s">
        <v>663</v>
      </c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1"/>
      <c r="W417" s="11"/>
      <c r="X417" s="11"/>
      <c r="Y417" s="11"/>
      <c r="Z417" s="9" t="s">
        <v>266</v>
      </c>
      <c r="AA417" s="12">
        <v>25575.7</v>
      </c>
      <c r="AB417" s="12">
        <v>0</v>
      </c>
      <c r="AC417" s="12">
        <v>0</v>
      </c>
      <c r="AD417" s="12">
        <v>0</v>
      </c>
      <c r="AE417" s="12">
        <v>0</v>
      </c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9" t="s">
        <v>266</v>
      </c>
      <c r="AQ417" s="25">
        <v>25575.7</v>
      </c>
      <c r="AR417" s="25">
        <v>0</v>
      </c>
      <c r="AS417" s="25">
        <v>0</v>
      </c>
      <c r="AT417" s="25">
        <v>0</v>
      </c>
      <c r="AU417" s="25">
        <v>0</v>
      </c>
      <c r="AV417" s="25">
        <v>25575.7</v>
      </c>
      <c r="AW417" s="12">
        <v>0</v>
      </c>
      <c r="AX417" s="12">
        <v>0</v>
      </c>
      <c r="AY417" s="12">
        <v>0</v>
      </c>
      <c r="AZ417" s="12">
        <v>0</v>
      </c>
      <c r="BA417" s="9" t="s">
        <v>266</v>
      </c>
    </row>
    <row r="418" spans="2:53" ht="36.75" customHeight="1" x14ac:dyDescent="0.25">
      <c r="B418" s="15" t="s">
        <v>249</v>
      </c>
      <c r="C418" s="15" t="s">
        <v>126</v>
      </c>
      <c r="D418" s="15" t="s">
        <v>97</v>
      </c>
      <c r="E418" s="15" t="s">
        <v>663</v>
      </c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 t="s">
        <v>72</v>
      </c>
      <c r="U418" s="15"/>
      <c r="V418" s="16"/>
      <c r="W418" s="16"/>
      <c r="X418" s="16"/>
      <c r="Y418" s="16"/>
      <c r="Z418" s="14" t="s">
        <v>71</v>
      </c>
      <c r="AA418" s="17">
        <v>25575.7</v>
      </c>
      <c r="AB418" s="17">
        <v>0</v>
      </c>
      <c r="AC418" s="17">
        <v>0</v>
      </c>
      <c r="AD418" s="17">
        <v>0</v>
      </c>
      <c r="AE418" s="17">
        <v>0</v>
      </c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4" t="s">
        <v>71</v>
      </c>
      <c r="AQ418" s="26">
        <v>25575.7</v>
      </c>
      <c r="AR418" s="26">
        <v>0</v>
      </c>
      <c r="AS418" s="26">
        <v>0</v>
      </c>
      <c r="AT418" s="26">
        <v>0</v>
      </c>
      <c r="AU418" s="26">
        <v>0</v>
      </c>
      <c r="AV418" s="26">
        <v>25575.7</v>
      </c>
      <c r="AW418" s="17">
        <v>0</v>
      </c>
      <c r="AX418" s="17">
        <v>0</v>
      </c>
      <c r="AY418" s="17">
        <v>0</v>
      </c>
      <c r="AZ418" s="17">
        <v>0</v>
      </c>
      <c r="BA418" s="14" t="s">
        <v>71</v>
      </c>
    </row>
    <row r="419" spans="2:53" ht="46.5" customHeight="1" x14ac:dyDescent="0.25">
      <c r="B419" s="10" t="s">
        <v>249</v>
      </c>
      <c r="C419" s="10" t="s">
        <v>126</v>
      </c>
      <c r="D419" s="10" t="s">
        <v>97</v>
      </c>
      <c r="E419" s="10" t="s">
        <v>664</v>
      </c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1"/>
      <c r="W419" s="11"/>
      <c r="X419" s="11"/>
      <c r="Y419" s="11"/>
      <c r="Z419" s="9" t="s">
        <v>267</v>
      </c>
      <c r="AA419" s="12">
        <v>120</v>
      </c>
      <c r="AB419" s="12">
        <v>0</v>
      </c>
      <c r="AC419" s="12">
        <v>0</v>
      </c>
      <c r="AD419" s="12">
        <v>0</v>
      </c>
      <c r="AE419" s="12">
        <v>0</v>
      </c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9" t="s">
        <v>267</v>
      </c>
      <c r="AQ419" s="25">
        <v>120</v>
      </c>
      <c r="AR419" s="25">
        <v>0</v>
      </c>
      <c r="AS419" s="25">
        <v>0</v>
      </c>
      <c r="AT419" s="25">
        <v>0</v>
      </c>
      <c r="AU419" s="25">
        <v>0</v>
      </c>
      <c r="AV419" s="25">
        <v>120</v>
      </c>
      <c r="AW419" s="12">
        <v>0</v>
      </c>
      <c r="AX419" s="12">
        <v>0</v>
      </c>
      <c r="AY419" s="12">
        <v>0</v>
      </c>
      <c r="AZ419" s="12">
        <v>0</v>
      </c>
      <c r="BA419" s="9" t="s">
        <v>267</v>
      </c>
    </row>
    <row r="420" spans="2:53" ht="37.5" customHeight="1" x14ac:dyDescent="0.25">
      <c r="B420" s="10" t="s">
        <v>249</v>
      </c>
      <c r="C420" s="10" t="s">
        <v>126</v>
      </c>
      <c r="D420" s="10" t="s">
        <v>97</v>
      </c>
      <c r="E420" s="10" t="s">
        <v>665</v>
      </c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1"/>
      <c r="W420" s="11"/>
      <c r="X420" s="11"/>
      <c r="Y420" s="11"/>
      <c r="Z420" s="9" t="s">
        <v>268</v>
      </c>
      <c r="AA420" s="12">
        <v>120</v>
      </c>
      <c r="AB420" s="12">
        <v>0</v>
      </c>
      <c r="AC420" s="12">
        <v>0</v>
      </c>
      <c r="AD420" s="12">
        <v>0</v>
      </c>
      <c r="AE420" s="12">
        <v>0</v>
      </c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9" t="s">
        <v>268</v>
      </c>
      <c r="AQ420" s="25">
        <v>120</v>
      </c>
      <c r="AR420" s="25">
        <v>0</v>
      </c>
      <c r="AS420" s="25">
        <v>0</v>
      </c>
      <c r="AT420" s="25">
        <v>0</v>
      </c>
      <c r="AU420" s="25">
        <v>0</v>
      </c>
      <c r="AV420" s="25">
        <v>120</v>
      </c>
      <c r="AW420" s="12">
        <v>0</v>
      </c>
      <c r="AX420" s="12">
        <v>0</v>
      </c>
      <c r="AY420" s="12">
        <v>0</v>
      </c>
      <c r="AZ420" s="12">
        <v>0</v>
      </c>
      <c r="BA420" s="9" t="s">
        <v>268</v>
      </c>
    </row>
    <row r="421" spans="2:53" ht="38.25" customHeight="1" x14ac:dyDescent="0.25">
      <c r="B421" s="15" t="s">
        <v>249</v>
      </c>
      <c r="C421" s="15" t="s">
        <v>126</v>
      </c>
      <c r="D421" s="15" t="s">
        <v>97</v>
      </c>
      <c r="E421" s="15" t="s">
        <v>665</v>
      </c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 t="s">
        <v>72</v>
      </c>
      <c r="U421" s="15"/>
      <c r="V421" s="16"/>
      <c r="W421" s="16"/>
      <c r="X421" s="16"/>
      <c r="Y421" s="16"/>
      <c r="Z421" s="14" t="s">
        <v>71</v>
      </c>
      <c r="AA421" s="17">
        <v>120</v>
      </c>
      <c r="AB421" s="17">
        <v>0</v>
      </c>
      <c r="AC421" s="17">
        <v>0</v>
      </c>
      <c r="AD421" s="17">
        <v>0</v>
      </c>
      <c r="AE421" s="17">
        <v>0</v>
      </c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4" t="s">
        <v>71</v>
      </c>
      <c r="AQ421" s="26">
        <v>120</v>
      </c>
      <c r="AR421" s="26">
        <v>0</v>
      </c>
      <c r="AS421" s="26">
        <v>0</v>
      </c>
      <c r="AT421" s="26">
        <v>0</v>
      </c>
      <c r="AU421" s="26">
        <v>0</v>
      </c>
      <c r="AV421" s="26">
        <v>120</v>
      </c>
      <c r="AW421" s="17">
        <v>0</v>
      </c>
      <c r="AX421" s="17">
        <v>0</v>
      </c>
      <c r="AY421" s="17">
        <v>0</v>
      </c>
      <c r="AZ421" s="17">
        <v>0</v>
      </c>
      <c r="BA421" s="14" t="s">
        <v>71</v>
      </c>
    </row>
    <row r="422" spans="2:53" ht="72" customHeight="1" x14ac:dyDescent="0.25">
      <c r="B422" s="10" t="s">
        <v>249</v>
      </c>
      <c r="C422" s="10" t="s">
        <v>126</v>
      </c>
      <c r="D422" s="10" t="s">
        <v>97</v>
      </c>
      <c r="E422" s="10" t="s">
        <v>545</v>
      </c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1"/>
      <c r="W422" s="11"/>
      <c r="X422" s="11"/>
      <c r="Y422" s="11"/>
      <c r="Z422" s="9" t="s">
        <v>92</v>
      </c>
      <c r="AA422" s="12">
        <v>530.4</v>
      </c>
      <c r="AB422" s="12">
        <v>0</v>
      </c>
      <c r="AC422" s="12">
        <v>0</v>
      </c>
      <c r="AD422" s="12">
        <v>530.4</v>
      </c>
      <c r="AE422" s="12">
        <v>0</v>
      </c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9" t="s">
        <v>92</v>
      </c>
      <c r="AQ422" s="25">
        <v>0</v>
      </c>
      <c r="AR422" s="25">
        <v>0</v>
      </c>
      <c r="AS422" s="25">
        <v>0</v>
      </c>
      <c r="AT422" s="25">
        <v>0</v>
      </c>
      <c r="AU422" s="25">
        <v>0</v>
      </c>
      <c r="AV422" s="25">
        <v>1427.1</v>
      </c>
      <c r="AW422" s="12">
        <v>0</v>
      </c>
      <c r="AX422" s="12">
        <v>0</v>
      </c>
      <c r="AY422" s="12">
        <v>1427.1</v>
      </c>
      <c r="AZ422" s="12">
        <v>0</v>
      </c>
      <c r="BA422" s="9" t="s">
        <v>92</v>
      </c>
    </row>
    <row r="423" spans="2:53" ht="60.75" customHeight="1" x14ac:dyDescent="0.25">
      <c r="B423" s="10" t="s">
        <v>249</v>
      </c>
      <c r="C423" s="10" t="s">
        <v>126</v>
      </c>
      <c r="D423" s="10" t="s">
        <v>97</v>
      </c>
      <c r="E423" s="10" t="s">
        <v>546</v>
      </c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1"/>
      <c r="W423" s="11"/>
      <c r="X423" s="11"/>
      <c r="Y423" s="11"/>
      <c r="Z423" s="9" t="s">
        <v>93</v>
      </c>
      <c r="AA423" s="12">
        <v>530.4</v>
      </c>
      <c r="AB423" s="12">
        <v>0</v>
      </c>
      <c r="AC423" s="12">
        <v>0</v>
      </c>
      <c r="AD423" s="12">
        <v>530.4</v>
      </c>
      <c r="AE423" s="12">
        <v>0</v>
      </c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9" t="s">
        <v>93</v>
      </c>
      <c r="AQ423" s="25">
        <v>0</v>
      </c>
      <c r="AR423" s="25">
        <v>0</v>
      </c>
      <c r="AS423" s="25">
        <v>0</v>
      </c>
      <c r="AT423" s="25">
        <v>0</v>
      </c>
      <c r="AU423" s="25">
        <v>0</v>
      </c>
      <c r="AV423" s="25">
        <v>1427.1</v>
      </c>
      <c r="AW423" s="12">
        <v>0</v>
      </c>
      <c r="AX423" s="12">
        <v>0</v>
      </c>
      <c r="AY423" s="12">
        <v>1427.1</v>
      </c>
      <c r="AZ423" s="12">
        <v>0</v>
      </c>
      <c r="BA423" s="9" t="s">
        <v>93</v>
      </c>
    </row>
    <row r="424" spans="2:53" ht="36.75" customHeight="1" x14ac:dyDescent="0.25">
      <c r="B424" s="15" t="s">
        <v>249</v>
      </c>
      <c r="C424" s="15" t="s">
        <v>126</v>
      </c>
      <c r="D424" s="15" t="s">
        <v>97</v>
      </c>
      <c r="E424" s="15" t="s">
        <v>546</v>
      </c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 t="s">
        <v>72</v>
      </c>
      <c r="U424" s="15"/>
      <c r="V424" s="16"/>
      <c r="W424" s="16"/>
      <c r="X424" s="16"/>
      <c r="Y424" s="16"/>
      <c r="Z424" s="14" t="s">
        <v>71</v>
      </c>
      <c r="AA424" s="17">
        <v>530.4</v>
      </c>
      <c r="AB424" s="17">
        <v>0</v>
      </c>
      <c r="AC424" s="17">
        <v>0</v>
      </c>
      <c r="AD424" s="17">
        <v>530.4</v>
      </c>
      <c r="AE424" s="17">
        <v>0</v>
      </c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4" t="s">
        <v>71</v>
      </c>
      <c r="AQ424" s="26">
        <v>0</v>
      </c>
      <c r="AR424" s="26">
        <v>0</v>
      </c>
      <c r="AS424" s="26">
        <v>0</v>
      </c>
      <c r="AT424" s="26">
        <v>0</v>
      </c>
      <c r="AU424" s="26">
        <v>0</v>
      </c>
      <c r="AV424" s="26">
        <v>1427.1</v>
      </c>
      <c r="AW424" s="17">
        <v>0</v>
      </c>
      <c r="AX424" s="17">
        <v>0</v>
      </c>
      <c r="AY424" s="17">
        <v>1427.1</v>
      </c>
      <c r="AZ424" s="17">
        <v>0</v>
      </c>
      <c r="BA424" s="14" t="s">
        <v>71</v>
      </c>
    </row>
    <row r="425" spans="2:53" ht="17.100000000000001" customHeight="1" x14ac:dyDescent="0.25">
      <c r="B425" s="4" t="s">
        <v>249</v>
      </c>
      <c r="C425" s="4" t="s">
        <v>126</v>
      </c>
      <c r="D425" s="4" t="s">
        <v>126</v>
      </c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6"/>
      <c r="W425" s="6"/>
      <c r="X425" s="6"/>
      <c r="Y425" s="6"/>
      <c r="Z425" s="5" t="s">
        <v>197</v>
      </c>
      <c r="AA425" s="7">
        <v>7452.2</v>
      </c>
      <c r="AB425" s="7">
        <v>0</v>
      </c>
      <c r="AC425" s="7">
        <v>6097.3</v>
      </c>
      <c r="AD425" s="7">
        <v>0</v>
      </c>
      <c r="AE425" s="7">
        <v>0</v>
      </c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5" t="s">
        <v>197</v>
      </c>
      <c r="AQ425" s="24">
        <v>7506.4</v>
      </c>
      <c r="AR425" s="24">
        <v>0</v>
      </c>
      <c r="AS425" s="24">
        <v>6097.3</v>
      </c>
      <c r="AT425" s="24">
        <v>0</v>
      </c>
      <c r="AU425" s="24">
        <v>0</v>
      </c>
      <c r="AV425" s="24">
        <v>7564.1</v>
      </c>
      <c r="AW425" s="7">
        <v>0</v>
      </c>
      <c r="AX425" s="7">
        <v>6097.3</v>
      </c>
      <c r="AY425" s="7">
        <v>0</v>
      </c>
      <c r="AZ425" s="7">
        <v>0</v>
      </c>
      <c r="BA425" s="5" t="s">
        <v>197</v>
      </c>
    </row>
    <row r="426" spans="2:53" ht="40.5" customHeight="1" x14ac:dyDescent="0.25">
      <c r="B426" s="10" t="s">
        <v>249</v>
      </c>
      <c r="C426" s="10" t="s">
        <v>126</v>
      </c>
      <c r="D426" s="10" t="s">
        <v>126</v>
      </c>
      <c r="E426" s="10" t="s">
        <v>647</v>
      </c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1"/>
      <c r="W426" s="11"/>
      <c r="X426" s="11"/>
      <c r="Y426" s="11"/>
      <c r="Z426" s="9" t="s">
        <v>253</v>
      </c>
      <c r="AA426" s="12">
        <v>7452.2</v>
      </c>
      <c r="AB426" s="12">
        <v>0</v>
      </c>
      <c r="AC426" s="12">
        <v>6097.3</v>
      </c>
      <c r="AD426" s="12">
        <v>0</v>
      </c>
      <c r="AE426" s="12">
        <v>0</v>
      </c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9" t="s">
        <v>253</v>
      </c>
      <c r="AQ426" s="25">
        <v>7506.4</v>
      </c>
      <c r="AR426" s="25">
        <v>0</v>
      </c>
      <c r="AS426" s="25">
        <v>6097.3</v>
      </c>
      <c r="AT426" s="25">
        <v>0</v>
      </c>
      <c r="AU426" s="25">
        <v>0</v>
      </c>
      <c r="AV426" s="25">
        <v>7564.1</v>
      </c>
      <c r="AW426" s="12">
        <v>0</v>
      </c>
      <c r="AX426" s="12">
        <v>6097.3</v>
      </c>
      <c r="AY426" s="12">
        <v>0</v>
      </c>
      <c r="AZ426" s="12">
        <v>0</v>
      </c>
      <c r="BA426" s="9" t="s">
        <v>253</v>
      </c>
    </row>
    <row r="427" spans="2:53" ht="54" customHeight="1" x14ac:dyDescent="0.25">
      <c r="B427" s="10" t="s">
        <v>249</v>
      </c>
      <c r="C427" s="10" t="s">
        <v>126</v>
      </c>
      <c r="D427" s="10" t="s">
        <v>126</v>
      </c>
      <c r="E427" s="10" t="s">
        <v>666</v>
      </c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1"/>
      <c r="W427" s="11"/>
      <c r="X427" s="11"/>
      <c r="Y427" s="11"/>
      <c r="Z427" s="9" t="s">
        <v>269</v>
      </c>
      <c r="AA427" s="12">
        <v>7452.2</v>
      </c>
      <c r="AB427" s="12">
        <v>0</v>
      </c>
      <c r="AC427" s="12">
        <v>6097.3</v>
      </c>
      <c r="AD427" s="12">
        <v>0</v>
      </c>
      <c r="AE427" s="12">
        <v>0</v>
      </c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9" t="s">
        <v>269</v>
      </c>
      <c r="AQ427" s="25">
        <v>7506.4</v>
      </c>
      <c r="AR427" s="25">
        <v>0</v>
      </c>
      <c r="AS427" s="25">
        <v>6097.3</v>
      </c>
      <c r="AT427" s="25">
        <v>0</v>
      </c>
      <c r="AU427" s="25">
        <v>0</v>
      </c>
      <c r="AV427" s="25">
        <v>7564.1</v>
      </c>
      <c r="AW427" s="12">
        <v>0</v>
      </c>
      <c r="AX427" s="12">
        <v>6097.3</v>
      </c>
      <c r="AY427" s="12">
        <v>0</v>
      </c>
      <c r="AZ427" s="12">
        <v>0</v>
      </c>
      <c r="BA427" s="9" t="s">
        <v>269</v>
      </c>
    </row>
    <row r="428" spans="2:53" ht="33" customHeight="1" x14ac:dyDescent="0.25">
      <c r="B428" s="10" t="s">
        <v>249</v>
      </c>
      <c r="C428" s="10" t="s">
        <v>126</v>
      </c>
      <c r="D428" s="10" t="s">
        <v>126</v>
      </c>
      <c r="E428" s="10" t="s">
        <v>667</v>
      </c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1"/>
      <c r="W428" s="11"/>
      <c r="X428" s="11"/>
      <c r="Y428" s="11"/>
      <c r="Z428" s="9" t="s">
        <v>270</v>
      </c>
      <c r="AA428" s="12">
        <v>7452.2</v>
      </c>
      <c r="AB428" s="12">
        <v>0</v>
      </c>
      <c r="AC428" s="12">
        <v>6097.3</v>
      </c>
      <c r="AD428" s="12">
        <v>0</v>
      </c>
      <c r="AE428" s="12">
        <v>0</v>
      </c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9" t="s">
        <v>270</v>
      </c>
      <c r="AQ428" s="25">
        <v>7506.4</v>
      </c>
      <c r="AR428" s="25">
        <v>0</v>
      </c>
      <c r="AS428" s="25">
        <v>6097.3</v>
      </c>
      <c r="AT428" s="25">
        <v>0</v>
      </c>
      <c r="AU428" s="25">
        <v>0</v>
      </c>
      <c r="AV428" s="25">
        <v>7564.1</v>
      </c>
      <c r="AW428" s="12">
        <v>0</v>
      </c>
      <c r="AX428" s="12">
        <v>6097.3</v>
      </c>
      <c r="AY428" s="12">
        <v>0</v>
      </c>
      <c r="AZ428" s="12">
        <v>0</v>
      </c>
      <c r="BA428" s="9" t="s">
        <v>270</v>
      </c>
    </row>
    <row r="429" spans="2:53" ht="33.75" customHeight="1" x14ac:dyDescent="0.25">
      <c r="B429" s="10" t="s">
        <v>249</v>
      </c>
      <c r="C429" s="10" t="s">
        <v>126</v>
      </c>
      <c r="D429" s="10" t="s">
        <v>126</v>
      </c>
      <c r="E429" s="10" t="s">
        <v>668</v>
      </c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1"/>
      <c r="W429" s="11"/>
      <c r="X429" s="11"/>
      <c r="Y429" s="11"/>
      <c r="Z429" s="9" t="s">
        <v>271</v>
      </c>
      <c r="AA429" s="12">
        <v>1354.9</v>
      </c>
      <c r="AB429" s="12">
        <v>0</v>
      </c>
      <c r="AC429" s="12">
        <v>0</v>
      </c>
      <c r="AD429" s="12">
        <v>0</v>
      </c>
      <c r="AE429" s="12">
        <v>0</v>
      </c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9" t="s">
        <v>271</v>
      </c>
      <c r="AQ429" s="25">
        <v>1409.1</v>
      </c>
      <c r="AR429" s="25">
        <v>0</v>
      </c>
      <c r="AS429" s="25">
        <v>0</v>
      </c>
      <c r="AT429" s="25">
        <v>0</v>
      </c>
      <c r="AU429" s="25">
        <v>0</v>
      </c>
      <c r="AV429" s="25">
        <v>1466.8</v>
      </c>
      <c r="AW429" s="12">
        <v>0</v>
      </c>
      <c r="AX429" s="12">
        <v>0</v>
      </c>
      <c r="AY429" s="12">
        <v>0</v>
      </c>
      <c r="AZ429" s="12">
        <v>0</v>
      </c>
      <c r="BA429" s="9" t="s">
        <v>271</v>
      </c>
    </row>
    <row r="430" spans="2:53" ht="35.25" customHeight="1" x14ac:dyDescent="0.25">
      <c r="B430" s="15" t="s">
        <v>249</v>
      </c>
      <c r="C430" s="15" t="s">
        <v>126</v>
      </c>
      <c r="D430" s="15" t="s">
        <v>126</v>
      </c>
      <c r="E430" s="15" t="s">
        <v>668</v>
      </c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 t="s">
        <v>72</v>
      </c>
      <c r="U430" s="15"/>
      <c r="V430" s="16"/>
      <c r="W430" s="16"/>
      <c r="X430" s="16"/>
      <c r="Y430" s="16"/>
      <c r="Z430" s="14" t="s">
        <v>71</v>
      </c>
      <c r="AA430" s="17">
        <v>1354.9</v>
      </c>
      <c r="AB430" s="17">
        <v>0</v>
      </c>
      <c r="AC430" s="17">
        <v>0</v>
      </c>
      <c r="AD430" s="17">
        <v>0</v>
      </c>
      <c r="AE430" s="17">
        <v>0</v>
      </c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4" t="s">
        <v>71</v>
      </c>
      <c r="AQ430" s="26">
        <v>1409.1</v>
      </c>
      <c r="AR430" s="26">
        <v>0</v>
      </c>
      <c r="AS430" s="26">
        <v>0</v>
      </c>
      <c r="AT430" s="26">
        <v>0</v>
      </c>
      <c r="AU430" s="26">
        <v>0</v>
      </c>
      <c r="AV430" s="26">
        <v>1466.8</v>
      </c>
      <c r="AW430" s="17">
        <v>0</v>
      </c>
      <c r="AX430" s="17">
        <v>0</v>
      </c>
      <c r="AY430" s="17">
        <v>0</v>
      </c>
      <c r="AZ430" s="17">
        <v>0</v>
      </c>
      <c r="BA430" s="14" t="s">
        <v>71</v>
      </c>
    </row>
    <row r="431" spans="2:53" ht="21.75" customHeight="1" x14ac:dyDescent="0.25">
      <c r="B431" s="10" t="s">
        <v>249</v>
      </c>
      <c r="C431" s="10" t="s">
        <v>126</v>
      </c>
      <c r="D431" s="10" t="s">
        <v>126</v>
      </c>
      <c r="E431" s="10" t="s">
        <v>669</v>
      </c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1"/>
      <c r="W431" s="11"/>
      <c r="X431" s="11"/>
      <c r="Y431" s="11"/>
      <c r="Z431" s="9" t="s">
        <v>272</v>
      </c>
      <c r="AA431" s="12">
        <v>6097.3</v>
      </c>
      <c r="AB431" s="12">
        <v>0</v>
      </c>
      <c r="AC431" s="12">
        <v>6097.3</v>
      </c>
      <c r="AD431" s="12">
        <v>0</v>
      </c>
      <c r="AE431" s="12">
        <v>0</v>
      </c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9" t="s">
        <v>272</v>
      </c>
      <c r="AQ431" s="25">
        <v>6097.3</v>
      </c>
      <c r="AR431" s="25">
        <v>0</v>
      </c>
      <c r="AS431" s="25">
        <v>6097.3</v>
      </c>
      <c r="AT431" s="25">
        <v>0</v>
      </c>
      <c r="AU431" s="25">
        <v>0</v>
      </c>
      <c r="AV431" s="25">
        <v>6097.3</v>
      </c>
      <c r="AW431" s="12">
        <v>0</v>
      </c>
      <c r="AX431" s="12">
        <v>6097.3</v>
      </c>
      <c r="AY431" s="12">
        <v>0</v>
      </c>
      <c r="AZ431" s="12">
        <v>0</v>
      </c>
      <c r="BA431" s="9" t="s">
        <v>272</v>
      </c>
    </row>
    <row r="432" spans="2:53" ht="34.5" customHeight="1" x14ac:dyDescent="0.25">
      <c r="B432" s="15" t="s">
        <v>249</v>
      </c>
      <c r="C432" s="15" t="s">
        <v>126</v>
      </c>
      <c r="D432" s="15" t="s">
        <v>126</v>
      </c>
      <c r="E432" s="15" t="s">
        <v>669</v>
      </c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 t="s">
        <v>30</v>
      </c>
      <c r="U432" s="15"/>
      <c r="V432" s="16"/>
      <c r="W432" s="16"/>
      <c r="X432" s="16"/>
      <c r="Y432" s="16"/>
      <c r="Z432" s="14" t="s">
        <v>29</v>
      </c>
      <c r="AA432" s="17">
        <v>2041.1</v>
      </c>
      <c r="AB432" s="17">
        <v>0</v>
      </c>
      <c r="AC432" s="17">
        <v>2041.1</v>
      </c>
      <c r="AD432" s="17">
        <v>0</v>
      </c>
      <c r="AE432" s="17">
        <v>0</v>
      </c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4" t="s">
        <v>29</v>
      </c>
      <c r="AQ432" s="26">
        <v>2041.1</v>
      </c>
      <c r="AR432" s="26">
        <v>0</v>
      </c>
      <c r="AS432" s="26">
        <v>2041.1</v>
      </c>
      <c r="AT432" s="26">
        <v>0</v>
      </c>
      <c r="AU432" s="26">
        <v>0</v>
      </c>
      <c r="AV432" s="26">
        <v>2041.1</v>
      </c>
      <c r="AW432" s="17">
        <v>0</v>
      </c>
      <c r="AX432" s="17">
        <v>2041.1</v>
      </c>
      <c r="AY432" s="17">
        <v>0</v>
      </c>
      <c r="AZ432" s="17">
        <v>0</v>
      </c>
      <c r="BA432" s="14" t="s">
        <v>29</v>
      </c>
    </row>
    <row r="433" spans="2:53" ht="25.5" customHeight="1" x14ac:dyDescent="0.25">
      <c r="B433" s="15" t="s">
        <v>249</v>
      </c>
      <c r="C433" s="15" t="s">
        <v>126</v>
      </c>
      <c r="D433" s="15" t="s">
        <v>126</v>
      </c>
      <c r="E433" s="15" t="s">
        <v>669</v>
      </c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 t="s">
        <v>219</v>
      </c>
      <c r="U433" s="15"/>
      <c r="V433" s="16"/>
      <c r="W433" s="16"/>
      <c r="X433" s="16"/>
      <c r="Y433" s="16"/>
      <c r="Z433" s="14" t="s">
        <v>218</v>
      </c>
      <c r="AA433" s="17">
        <v>300</v>
      </c>
      <c r="AB433" s="17">
        <v>0</v>
      </c>
      <c r="AC433" s="17">
        <v>300</v>
      </c>
      <c r="AD433" s="17">
        <v>0</v>
      </c>
      <c r="AE433" s="17">
        <v>0</v>
      </c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4" t="s">
        <v>218</v>
      </c>
      <c r="AQ433" s="26">
        <v>300</v>
      </c>
      <c r="AR433" s="26">
        <v>0</v>
      </c>
      <c r="AS433" s="26">
        <v>300</v>
      </c>
      <c r="AT433" s="26">
        <v>0</v>
      </c>
      <c r="AU433" s="26">
        <v>0</v>
      </c>
      <c r="AV433" s="26">
        <v>300</v>
      </c>
      <c r="AW433" s="17">
        <v>0</v>
      </c>
      <c r="AX433" s="17">
        <v>300</v>
      </c>
      <c r="AY433" s="17">
        <v>0</v>
      </c>
      <c r="AZ433" s="17">
        <v>0</v>
      </c>
      <c r="BA433" s="14" t="s">
        <v>218</v>
      </c>
    </row>
    <row r="434" spans="2:53" ht="36.75" customHeight="1" x14ac:dyDescent="0.25">
      <c r="B434" s="15" t="s">
        <v>249</v>
      </c>
      <c r="C434" s="15" t="s">
        <v>126</v>
      </c>
      <c r="D434" s="15" t="s">
        <v>126</v>
      </c>
      <c r="E434" s="15" t="s">
        <v>669</v>
      </c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 t="s">
        <v>72</v>
      </c>
      <c r="U434" s="15"/>
      <c r="V434" s="16"/>
      <c r="W434" s="16"/>
      <c r="X434" s="16"/>
      <c r="Y434" s="16"/>
      <c r="Z434" s="14" t="s">
        <v>71</v>
      </c>
      <c r="AA434" s="17">
        <v>3541.2</v>
      </c>
      <c r="AB434" s="17">
        <v>0</v>
      </c>
      <c r="AC434" s="17">
        <v>3541.2</v>
      </c>
      <c r="AD434" s="17">
        <v>0</v>
      </c>
      <c r="AE434" s="17">
        <v>0</v>
      </c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4" t="s">
        <v>71</v>
      </c>
      <c r="AQ434" s="26">
        <v>3541.2</v>
      </c>
      <c r="AR434" s="26">
        <v>0</v>
      </c>
      <c r="AS434" s="26">
        <v>3541.2</v>
      </c>
      <c r="AT434" s="26">
        <v>0</v>
      </c>
      <c r="AU434" s="26">
        <v>0</v>
      </c>
      <c r="AV434" s="26">
        <v>3541.2</v>
      </c>
      <c r="AW434" s="17">
        <v>0</v>
      </c>
      <c r="AX434" s="17">
        <v>3541.2</v>
      </c>
      <c r="AY434" s="17">
        <v>0</v>
      </c>
      <c r="AZ434" s="17">
        <v>0</v>
      </c>
      <c r="BA434" s="14" t="s">
        <v>71</v>
      </c>
    </row>
    <row r="435" spans="2:53" ht="34.15" customHeight="1" x14ac:dyDescent="0.25">
      <c r="B435" s="15" t="s">
        <v>249</v>
      </c>
      <c r="C435" s="15" t="s">
        <v>126</v>
      </c>
      <c r="D435" s="15" t="s">
        <v>126</v>
      </c>
      <c r="E435" s="15" t="s">
        <v>669</v>
      </c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 t="s">
        <v>32</v>
      </c>
      <c r="U435" s="15"/>
      <c r="V435" s="16"/>
      <c r="W435" s="16"/>
      <c r="X435" s="16"/>
      <c r="Y435" s="16"/>
      <c r="Z435" s="14" t="s">
        <v>31</v>
      </c>
      <c r="AA435" s="17">
        <v>215</v>
      </c>
      <c r="AB435" s="17">
        <v>0</v>
      </c>
      <c r="AC435" s="17">
        <v>215</v>
      </c>
      <c r="AD435" s="17">
        <v>0</v>
      </c>
      <c r="AE435" s="17">
        <v>0</v>
      </c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4" t="s">
        <v>31</v>
      </c>
      <c r="AQ435" s="26">
        <v>215</v>
      </c>
      <c r="AR435" s="26">
        <v>0</v>
      </c>
      <c r="AS435" s="26">
        <v>215</v>
      </c>
      <c r="AT435" s="26">
        <v>0</v>
      </c>
      <c r="AU435" s="26">
        <v>0</v>
      </c>
      <c r="AV435" s="26">
        <v>215</v>
      </c>
      <c r="AW435" s="17">
        <v>0</v>
      </c>
      <c r="AX435" s="17">
        <v>215</v>
      </c>
      <c r="AY435" s="17">
        <v>0</v>
      </c>
      <c r="AZ435" s="17">
        <v>0</v>
      </c>
      <c r="BA435" s="14" t="s">
        <v>31</v>
      </c>
    </row>
    <row r="436" spans="2:53" ht="24" customHeight="1" x14ac:dyDescent="0.25">
      <c r="B436" s="4" t="s">
        <v>249</v>
      </c>
      <c r="C436" s="4" t="s">
        <v>126</v>
      </c>
      <c r="D436" s="4" t="s">
        <v>99</v>
      </c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6"/>
      <c r="W436" s="6"/>
      <c r="X436" s="6"/>
      <c r="Y436" s="6"/>
      <c r="Z436" s="5" t="s">
        <v>273</v>
      </c>
      <c r="AA436" s="7">
        <v>12726.9</v>
      </c>
      <c r="AB436" s="7">
        <v>0</v>
      </c>
      <c r="AC436" s="7">
        <v>299.5</v>
      </c>
      <c r="AD436" s="7">
        <v>0</v>
      </c>
      <c r="AE436" s="7">
        <v>0</v>
      </c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5" t="s">
        <v>273</v>
      </c>
      <c r="AQ436" s="24">
        <v>12327.5</v>
      </c>
      <c r="AR436" s="24">
        <v>0</v>
      </c>
      <c r="AS436" s="24">
        <v>255.5</v>
      </c>
      <c r="AT436" s="24">
        <v>0</v>
      </c>
      <c r="AU436" s="24">
        <v>0</v>
      </c>
      <c r="AV436" s="24">
        <v>12301.5</v>
      </c>
      <c r="AW436" s="7">
        <v>0</v>
      </c>
      <c r="AX436" s="7">
        <v>229.5</v>
      </c>
      <c r="AY436" s="7">
        <v>0</v>
      </c>
      <c r="AZ436" s="7">
        <v>0</v>
      </c>
      <c r="BA436" s="5" t="s">
        <v>273</v>
      </c>
    </row>
    <row r="437" spans="2:53" ht="34.5" customHeight="1" x14ac:dyDescent="0.25">
      <c r="B437" s="10" t="s">
        <v>249</v>
      </c>
      <c r="C437" s="10" t="s">
        <v>126</v>
      </c>
      <c r="D437" s="10" t="s">
        <v>99</v>
      </c>
      <c r="E437" s="10" t="s">
        <v>647</v>
      </c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1"/>
      <c r="W437" s="11"/>
      <c r="X437" s="11"/>
      <c r="Y437" s="11"/>
      <c r="Z437" s="9" t="s">
        <v>253</v>
      </c>
      <c r="AA437" s="12">
        <v>12726.9</v>
      </c>
      <c r="AB437" s="12">
        <v>0</v>
      </c>
      <c r="AC437" s="12">
        <v>299.5</v>
      </c>
      <c r="AD437" s="12">
        <v>0</v>
      </c>
      <c r="AE437" s="12">
        <v>0</v>
      </c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9" t="s">
        <v>253</v>
      </c>
      <c r="AQ437" s="25">
        <v>12327.5</v>
      </c>
      <c r="AR437" s="25">
        <v>0</v>
      </c>
      <c r="AS437" s="25">
        <v>255.5</v>
      </c>
      <c r="AT437" s="25">
        <v>0</v>
      </c>
      <c r="AU437" s="25">
        <v>0</v>
      </c>
      <c r="AV437" s="25">
        <v>12301.5</v>
      </c>
      <c r="AW437" s="12">
        <v>0</v>
      </c>
      <c r="AX437" s="12">
        <v>229.5</v>
      </c>
      <c r="AY437" s="12">
        <v>0</v>
      </c>
      <c r="AZ437" s="12">
        <v>0</v>
      </c>
      <c r="BA437" s="9" t="s">
        <v>253</v>
      </c>
    </row>
    <row r="438" spans="2:53" ht="56.25" customHeight="1" x14ac:dyDescent="0.25">
      <c r="B438" s="10" t="s">
        <v>249</v>
      </c>
      <c r="C438" s="10" t="s">
        <v>126</v>
      </c>
      <c r="D438" s="10" t="s">
        <v>99</v>
      </c>
      <c r="E438" s="10" t="s">
        <v>670</v>
      </c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1"/>
      <c r="W438" s="11"/>
      <c r="X438" s="11"/>
      <c r="Y438" s="11"/>
      <c r="Z438" s="9" t="s">
        <v>274</v>
      </c>
      <c r="AA438" s="12">
        <v>12538.4</v>
      </c>
      <c r="AB438" s="12">
        <v>0</v>
      </c>
      <c r="AC438" s="12">
        <v>111</v>
      </c>
      <c r="AD438" s="12">
        <v>0</v>
      </c>
      <c r="AE438" s="12">
        <v>0</v>
      </c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9" t="s">
        <v>274</v>
      </c>
      <c r="AQ438" s="25">
        <v>12139</v>
      </c>
      <c r="AR438" s="25">
        <v>0</v>
      </c>
      <c r="AS438" s="25">
        <v>67</v>
      </c>
      <c r="AT438" s="25">
        <v>0</v>
      </c>
      <c r="AU438" s="25">
        <v>0</v>
      </c>
      <c r="AV438" s="25">
        <v>12113</v>
      </c>
      <c r="AW438" s="12">
        <v>0</v>
      </c>
      <c r="AX438" s="12">
        <v>41</v>
      </c>
      <c r="AY438" s="12">
        <v>0</v>
      </c>
      <c r="AZ438" s="12">
        <v>0</v>
      </c>
      <c r="BA438" s="9" t="s">
        <v>274</v>
      </c>
    </row>
    <row r="439" spans="2:53" ht="53.25" customHeight="1" x14ac:dyDescent="0.25">
      <c r="B439" s="10" t="s">
        <v>249</v>
      </c>
      <c r="C439" s="10" t="s">
        <v>126</v>
      </c>
      <c r="D439" s="10" t="s">
        <v>99</v>
      </c>
      <c r="E439" s="10" t="s">
        <v>671</v>
      </c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1"/>
      <c r="W439" s="11"/>
      <c r="X439" s="11"/>
      <c r="Y439" s="11"/>
      <c r="Z439" s="9" t="s">
        <v>275</v>
      </c>
      <c r="AA439" s="12">
        <v>3389.7</v>
      </c>
      <c r="AB439" s="12">
        <v>0</v>
      </c>
      <c r="AC439" s="12">
        <v>0</v>
      </c>
      <c r="AD439" s="12">
        <v>0</v>
      </c>
      <c r="AE439" s="12">
        <v>0</v>
      </c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9" t="s">
        <v>275</v>
      </c>
      <c r="AQ439" s="25">
        <v>3034.3</v>
      </c>
      <c r="AR439" s="25">
        <v>0</v>
      </c>
      <c r="AS439" s="25">
        <v>0</v>
      </c>
      <c r="AT439" s="25">
        <v>0</v>
      </c>
      <c r="AU439" s="25">
        <v>0</v>
      </c>
      <c r="AV439" s="25">
        <v>3034.3</v>
      </c>
      <c r="AW439" s="12">
        <v>0</v>
      </c>
      <c r="AX439" s="12">
        <v>0</v>
      </c>
      <c r="AY439" s="12">
        <v>0</v>
      </c>
      <c r="AZ439" s="12">
        <v>0</v>
      </c>
      <c r="BA439" s="9" t="s">
        <v>275</v>
      </c>
    </row>
    <row r="440" spans="2:53" ht="32.25" customHeight="1" x14ac:dyDescent="0.25">
      <c r="B440" s="10" t="s">
        <v>249</v>
      </c>
      <c r="C440" s="10" t="s">
        <v>126</v>
      </c>
      <c r="D440" s="10" t="s">
        <v>99</v>
      </c>
      <c r="E440" s="10" t="s">
        <v>672</v>
      </c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1"/>
      <c r="W440" s="11"/>
      <c r="X440" s="11"/>
      <c r="Y440" s="11"/>
      <c r="Z440" s="9" t="s">
        <v>26</v>
      </c>
      <c r="AA440" s="12">
        <v>3389.7</v>
      </c>
      <c r="AB440" s="12">
        <v>0</v>
      </c>
      <c r="AC440" s="12">
        <v>0</v>
      </c>
      <c r="AD440" s="12">
        <v>0</v>
      </c>
      <c r="AE440" s="12">
        <v>0</v>
      </c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9" t="s">
        <v>26</v>
      </c>
      <c r="AQ440" s="25">
        <v>3034.3</v>
      </c>
      <c r="AR440" s="25">
        <v>0</v>
      </c>
      <c r="AS440" s="25">
        <v>0</v>
      </c>
      <c r="AT440" s="25">
        <v>0</v>
      </c>
      <c r="AU440" s="25">
        <v>0</v>
      </c>
      <c r="AV440" s="25">
        <v>3034.3</v>
      </c>
      <c r="AW440" s="12">
        <v>0</v>
      </c>
      <c r="AX440" s="12">
        <v>0</v>
      </c>
      <c r="AY440" s="12">
        <v>0</v>
      </c>
      <c r="AZ440" s="12">
        <v>0</v>
      </c>
      <c r="BA440" s="9" t="s">
        <v>26</v>
      </c>
    </row>
    <row r="441" spans="2:53" ht="73.5" customHeight="1" x14ac:dyDescent="0.25">
      <c r="B441" s="15" t="s">
        <v>249</v>
      </c>
      <c r="C441" s="15" t="s">
        <v>126</v>
      </c>
      <c r="D441" s="15" t="s">
        <v>99</v>
      </c>
      <c r="E441" s="15" t="s">
        <v>672</v>
      </c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 t="s">
        <v>28</v>
      </c>
      <c r="U441" s="15"/>
      <c r="V441" s="16"/>
      <c r="W441" s="16"/>
      <c r="X441" s="16"/>
      <c r="Y441" s="16"/>
      <c r="Z441" s="14" t="s">
        <v>27</v>
      </c>
      <c r="AA441" s="17">
        <v>3034.3</v>
      </c>
      <c r="AB441" s="17">
        <v>0</v>
      </c>
      <c r="AC441" s="17">
        <v>0</v>
      </c>
      <c r="AD441" s="17">
        <v>0</v>
      </c>
      <c r="AE441" s="17">
        <v>0</v>
      </c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4" t="s">
        <v>27</v>
      </c>
      <c r="AQ441" s="26">
        <v>3034.3</v>
      </c>
      <c r="AR441" s="26">
        <v>0</v>
      </c>
      <c r="AS441" s="26">
        <v>0</v>
      </c>
      <c r="AT441" s="26">
        <v>0</v>
      </c>
      <c r="AU441" s="26">
        <v>0</v>
      </c>
      <c r="AV441" s="26">
        <v>3034.3</v>
      </c>
      <c r="AW441" s="17">
        <v>0</v>
      </c>
      <c r="AX441" s="17">
        <v>0</v>
      </c>
      <c r="AY441" s="17">
        <v>0</v>
      </c>
      <c r="AZ441" s="17">
        <v>0</v>
      </c>
      <c r="BA441" s="14" t="s">
        <v>27</v>
      </c>
    </row>
    <row r="442" spans="2:53" ht="36.75" customHeight="1" x14ac:dyDescent="0.25">
      <c r="B442" s="10" t="s">
        <v>249</v>
      </c>
      <c r="C442" s="10" t="s">
        <v>126</v>
      </c>
      <c r="D442" s="10" t="s">
        <v>99</v>
      </c>
      <c r="E442" s="10" t="s">
        <v>673</v>
      </c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1"/>
      <c r="W442" s="11"/>
      <c r="X442" s="11"/>
      <c r="Y442" s="11"/>
      <c r="Z442" s="9" t="s">
        <v>88</v>
      </c>
      <c r="AA442" s="12">
        <v>9148.7000000000007</v>
      </c>
      <c r="AB442" s="12">
        <v>0</v>
      </c>
      <c r="AC442" s="12">
        <v>111</v>
      </c>
      <c r="AD442" s="12">
        <v>0</v>
      </c>
      <c r="AE442" s="12">
        <v>0</v>
      </c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9" t="s">
        <v>88</v>
      </c>
      <c r="AQ442" s="25">
        <v>9104.7000000000007</v>
      </c>
      <c r="AR442" s="25">
        <v>0</v>
      </c>
      <c r="AS442" s="25">
        <v>67</v>
      </c>
      <c r="AT442" s="25">
        <v>0</v>
      </c>
      <c r="AU442" s="25">
        <v>0</v>
      </c>
      <c r="AV442" s="25">
        <v>9078.7000000000007</v>
      </c>
      <c r="AW442" s="12">
        <v>0</v>
      </c>
      <c r="AX442" s="12">
        <v>41</v>
      </c>
      <c r="AY442" s="12">
        <v>0</v>
      </c>
      <c r="AZ442" s="12">
        <v>0</v>
      </c>
      <c r="BA442" s="9" t="s">
        <v>88</v>
      </c>
    </row>
    <row r="443" spans="2:53" ht="49.5" customHeight="1" x14ac:dyDescent="0.25">
      <c r="B443" s="10" t="s">
        <v>249</v>
      </c>
      <c r="C443" s="10" t="s">
        <v>126</v>
      </c>
      <c r="D443" s="10" t="s">
        <v>99</v>
      </c>
      <c r="E443" s="10" t="s">
        <v>674</v>
      </c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1"/>
      <c r="W443" s="11"/>
      <c r="X443" s="11"/>
      <c r="Y443" s="11"/>
      <c r="Z443" s="9" t="s">
        <v>276</v>
      </c>
      <c r="AA443" s="12">
        <v>9037.7000000000007</v>
      </c>
      <c r="AB443" s="12">
        <v>0</v>
      </c>
      <c r="AC443" s="12">
        <v>0</v>
      </c>
      <c r="AD443" s="12">
        <v>0</v>
      </c>
      <c r="AE443" s="12">
        <v>0</v>
      </c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9" t="s">
        <v>276</v>
      </c>
      <c r="AQ443" s="25">
        <v>9037.7000000000007</v>
      </c>
      <c r="AR443" s="25">
        <v>0</v>
      </c>
      <c r="AS443" s="25">
        <v>0</v>
      </c>
      <c r="AT443" s="25">
        <v>0</v>
      </c>
      <c r="AU443" s="25">
        <v>0</v>
      </c>
      <c r="AV443" s="25">
        <v>9037.7000000000007</v>
      </c>
      <c r="AW443" s="12">
        <v>0</v>
      </c>
      <c r="AX443" s="12">
        <v>0</v>
      </c>
      <c r="AY443" s="12">
        <v>0</v>
      </c>
      <c r="AZ443" s="12">
        <v>0</v>
      </c>
      <c r="BA443" s="9" t="s">
        <v>276</v>
      </c>
    </row>
    <row r="444" spans="2:53" ht="74.25" customHeight="1" x14ac:dyDescent="0.25">
      <c r="B444" s="15" t="s">
        <v>249</v>
      </c>
      <c r="C444" s="15" t="s">
        <v>126</v>
      </c>
      <c r="D444" s="15" t="s">
        <v>99</v>
      </c>
      <c r="E444" s="15" t="s">
        <v>674</v>
      </c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 t="s">
        <v>28</v>
      </c>
      <c r="U444" s="15"/>
      <c r="V444" s="16"/>
      <c r="W444" s="16"/>
      <c r="X444" s="16"/>
      <c r="Y444" s="16"/>
      <c r="Z444" s="14" t="s">
        <v>27</v>
      </c>
      <c r="AA444" s="17">
        <v>7955.7</v>
      </c>
      <c r="AB444" s="17">
        <v>0</v>
      </c>
      <c r="AC444" s="17">
        <v>0</v>
      </c>
      <c r="AD444" s="17">
        <v>0</v>
      </c>
      <c r="AE444" s="17">
        <v>0</v>
      </c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4" t="s">
        <v>27</v>
      </c>
      <c r="AQ444" s="26">
        <v>7955.7</v>
      </c>
      <c r="AR444" s="26">
        <v>0</v>
      </c>
      <c r="AS444" s="26">
        <v>0</v>
      </c>
      <c r="AT444" s="26">
        <v>0</v>
      </c>
      <c r="AU444" s="26">
        <v>0</v>
      </c>
      <c r="AV444" s="26">
        <v>7955.7</v>
      </c>
      <c r="AW444" s="17">
        <v>0</v>
      </c>
      <c r="AX444" s="17">
        <v>0</v>
      </c>
      <c r="AY444" s="17">
        <v>0</v>
      </c>
      <c r="AZ444" s="17">
        <v>0</v>
      </c>
      <c r="BA444" s="14" t="s">
        <v>27</v>
      </c>
    </row>
    <row r="445" spans="2:53" ht="39.75" customHeight="1" x14ac:dyDescent="0.25">
      <c r="B445" s="15" t="s">
        <v>249</v>
      </c>
      <c r="C445" s="15" t="s">
        <v>126</v>
      </c>
      <c r="D445" s="15" t="s">
        <v>99</v>
      </c>
      <c r="E445" s="15" t="s">
        <v>674</v>
      </c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 t="s">
        <v>30</v>
      </c>
      <c r="U445" s="15"/>
      <c r="V445" s="16"/>
      <c r="W445" s="16"/>
      <c r="X445" s="16"/>
      <c r="Y445" s="16"/>
      <c r="Z445" s="14" t="s">
        <v>29</v>
      </c>
      <c r="AA445" s="17">
        <v>1080.0999999999999</v>
      </c>
      <c r="AB445" s="17">
        <v>0</v>
      </c>
      <c r="AC445" s="17">
        <v>0</v>
      </c>
      <c r="AD445" s="17">
        <v>0</v>
      </c>
      <c r="AE445" s="17">
        <v>0</v>
      </c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4" t="s">
        <v>29</v>
      </c>
      <c r="AQ445" s="26">
        <v>1080.0999999999999</v>
      </c>
      <c r="AR445" s="26">
        <v>0</v>
      </c>
      <c r="AS445" s="26">
        <v>0</v>
      </c>
      <c r="AT445" s="26">
        <v>0</v>
      </c>
      <c r="AU445" s="26">
        <v>0</v>
      </c>
      <c r="AV445" s="26">
        <v>1080.0999999999999</v>
      </c>
      <c r="AW445" s="17">
        <v>0</v>
      </c>
      <c r="AX445" s="17">
        <v>0</v>
      </c>
      <c r="AY445" s="17">
        <v>0</v>
      </c>
      <c r="AZ445" s="17">
        <v>0</v>
      </c>
      <c r="BA445" s="14" t="s">
        <v>29</v>
      </c>
    </row>
    <row r="446" spans="2:53" ht="22.5" customHeight="1" x14ac:dyDescent="0.25">
      <c r="B446" s="15" t="s">
        <v>249</v>
      </c>
      <c r="C446" s="15" t="s">
        <v>126</v>
      </c>
      <c r="D446" s="15" t="s">
        <v>99</v>
      </c>
      <c r="E446" s="15" t="s">
        <v>674</v>
      </c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 t="s">
        <v>32</v>
      </c>
      <c r="U446" s="15"/>
      <c r="V446" s="16"/>
      <c r="W446" s="16"/>
      <c r="X446" s="16"/>
      <c r="Y446" s="16"/>
      <c r="Z446" s="14" t="s">
        <v>31</v>
      </c>
      <c r="AA446" s="17">
        <v>1.9</v>
      </c>
      <c r="AB446" s="17">
        <v>0</v>
      </c>
      <c r="AC446" s="17">
        <v>0</v>
      </c>
      <c r="AD446" s="17">
        <v>0</v>
      </c>
      <c r="AE446" s="17">
        <v>0</v>
      </c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4" t="s">
        <v>31</v>
      </c>
      <c r="AQ446" s="26">
        <v>1.9</v>
      </c>
      <c r="AR446" s="26">
        <v>0</v>
      </c>
      <c r="AS446" s="26">
        <v>0</v>
      </c>
      <c r="AT446" s="26">
        <v>0</v>
      </c>
      <c r="AU446" s="26">
        <v>0</v>
      </c>
      <c r="AV446" s="26">
        <v>1.9</v>
      </c>
      <c r="AW446" s="17">
        <v>0</v>
      </c>
      <c r="AX446" s="17">
        <v>0</v>
      </c>
      <c r="AY446" s="17">
        <v>0</v>
      </c>
      <c r="AZ446" s="17">
        <v>0</v>
      </c>
      <c r="BA446" s="14" t="s">
        <v>31</v>
      </c>
    </row>
    <row r="447" spans="2:53" ht="31.5" customHeight="1" x14ac:dyDescent="0.25">
      <c r="B447" s="10" t="s">
        <v>249</v>
      </c>
      <c r="C447" s="10" t="s">
        <v>126</v>
      </c>
      <c r="D447" s="10" t="s">
        <v>99</v>
      </c>
      <c r="E447" s="10" t="s">
        <v>675</v>
      </c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1"/>
      <c r="W447" s="11"/>
      <c r="X447" s="11"/>
      <c r="Y447" s="11"/>
      <c r="Z447" s="9" t="s">
        <v>257</v>
      </c>
      <c r="AA447" s="12">
        <v>111</v>
      </c>
      <c r="AB447" s="12">
        <v>0</v>
      </c>
      <c r="AC447" s="12">
        <v>111</v>
      </c>
      <c r="AD447" s="12">
        <v>0</v>
      </c>
      <c r="AE447" s="12">
        <v>0</v>
      </c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9" t="s">
        <v>257</v>
      </c>
      <c r="AQ447" s="25">
        <v>67</v>
      </c>
      <c r="AR447" s="25">
        <v>0</v>
      </c>
      <c r="AS447" s="25">
        <v>67</v>
      </c>
      <c r="AT447" s="25">
        <v>0</v>
      </c>
      <c r="AU447" s="25">
        <v>0</v>
      </c>
      <c r="AV447" s="25">
        <v>41</v>
      </c>
      <c r="AW447" s="12">
        <v>0</v>
      </c>
      <c r="AX447" s="12">
        <v>41</v>
      </c>
      <c r="AY447" s="12">
        <v>0</v>
      </c>
      <c r="AZ447" s="12">
        <v>0</v>
      </c>
      <c r="BA447" s="9" t="s">
        <v>257</v>
      </c>
    </row>
    <row r="448" spans="2:53" ht="67.5" customHeight="1" x14ac:dyDescent="0.25">
      <c r="B448" s="15" t="s">
        <v>249</v>
      </c>
      <c r="C448" s="15" t="s">
        <v>126</v>
      </c>
      <c r="D448" s="15" t="s">
        <v>99</v>
      </c>
      <c r="E448" s="15" t="s">
        <v>675</v>
      </c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 t="s">
        <v>28</v>
      </c>
      <c r="U448" s="15"/>
      <c r="V448" s="16"/>
      <c r="W448" s="16"/>
      <c r="X448" s="16"/>
      <c r="Y448" s="16"/>
      <c r="Z448" s="14" t="s">
        <v>27</v>
      </c>
      <c r="AA448" s="17">
        <v>108</v>
      </c>
      <c r="AB448" s="17">
        <v>0</v>
      </c>
      <c r="AC448" s="17">
        <v>108</v>
      </c>
      <c r="AD448" s="17">
        <v>0</v>
      </c>
      <c r="AE448" s="17">
        <v>0</v>
      </c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4" t="s">
        <v>27</v>
      </c>
      <c r="AQ448" s="26">
        <v>64</v>
      </c>
      <c r="AR448" s="26">
        <v>0</v>
      </c>
      <c r="AS448" s="26">
        <v>64</v>
      </c>
      <c r="AT448" s="26">
        <v>0</v>
      </c>
      <c r="AU448" s="26">
        <v>0</v>
      </c>
      <c r="AV448" s="26">
        <v>39</v>
      </c>
      <c r="AW448" s="17">
        <v>0</v>
      </c>
      <c r="AX448" s="17">
        <v>39</v>
      </c>
      <c r="AY448" s="17">
        <v>0</v>
      </c>
      <c r="AZ448" s="17">
        <v>0</v>
      </c>
      <c r="BA448" s="14" t="s">
        <v>27</v>
      </c>
    </row>
    <row r="449" spans="2:53" ht="41.25" customHeight="1" x14ac:dyDescent="0.25">
      <c r="B449" s="15" t="s">
        <v>249</v>
      </c>
      <c r="C449" s="15" t="s">
        <v>126</v>
      </c>
      <c r="D449" s="15" t="s">
        <v>99</v>
      </c>
      <c r="E449" s="15" t="s">
        <v>675</v>
      </c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 t="s">
        <v>30</v>
      </c>
      <c r="U449" s="15"/>
      <c r="V449" s="16"/>
      <c r="W449" s="16"/>
      <c r="X449" s="16"/>
      <c r="Y449" s="16"/>
      <c r="Z449" s="14" t="s">
        <v>29</v>
      </c>
      <c r="AA449" s="17">
        <v>3</v>
      </c>
      <c r="AB449" s="17">
        <v>0</v>
      </c>
      <c r="AC449" s="17">
        <v>3</v>
      </c>
      <c r="AD449" s="17">
        <v>0</v>
      </c>
      <c r="AE449" s="17">
        <v>0</v>
      </c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4" t="s">
        <v>29</v>
      </c>
      <c r="AQ449" s="26">
        <v>3</v>
      </c>
      <c r="AR449" s="26">
        <v>0</v>
      </c>
      <c r="AS449" s="26">
        <v>3</v>
      </c>
      <c r="AT449" s="26">
        <v>0</v>
      </c>
      <c r="AU449" s="26">
        <v>0</v>
      </c>
      <c r="AV449" s="26">
        <v>2</v>
      </c>
      <c r="AW449" s="17">
        <v>0</v>
      </c>
      <c r="AX449" s="17">
        <v>2</v>
      </c>
      <c r="AY449" s="17">
        <v>0</v>
      </c>
      <c r="AZ449" s="17">
        <v>0</v>
      </c>
      <c r="BA449" s="14" t="s">
        <v>29</v>
      </c>
    </row>
    <row r="450" spans="2:53" ht="54" customHeight="1" x14ac:dyDescent="0.25">
      <c r="B450" s="10" t="s">
        <v>249</v>
      </c>
      <c r="C450" s="10" t="s">
        <v>126</v>
      </c>
      <c r="D450" s="10" t="s">
        <v>99</v>
      </c>
      <c r="E450" s="10" t="s">
        <v>666</v>
      </c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1"/>
      <c r="W450" s="11"/>
      <c r="X450" s="11"/>
      <c r="Y450" s="11"/>
      <c r="Z450" s="9" t="s">
        <v>269</v>
      </c>
      <c r="AA450" s="12">
        <v>188.5</v>
      </c>
      <c r="AB450" s="12">
        <v>0</v>
      </c>
      <c r="AC450" s="12">
        <v>188.5</v>
      </c>
      <c r="AD450" s="12">
        <v>0</v>
      </c>
      <c r="AE450" s="12">
        <v>0</v>
      </c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9" t="s">
        <v>269</v>
      </c>
      <c r="AQ450" s="25">
        <v>188.5</v>
      </c>
      <c r="AR450" s="25">
        <v>0</v>
      </c>
      <c r="AS450" s="25">
        <v>188.5</v>
      </c>
      <c r="AT450" s="25">
        <v>0</v>
      </c>
      <c r="AU450" s="25">
        <v>0</v>
      </c>
      <c r="AV450" s="25">
        <v>188.5</v>
      </c>
      <c r="AW450" s="12">
        <v>0</v>
      </c>
      <c r="AX450" s="12">
        <v>188.5</v>
      </c>
      <c r="AY450" s="12">
        <v>0</v>
      </c>
      <c r="AZ450" s="12">
        <v>0</v>
      </c>
      <c r="BA450" s="9" t="s">
        <v>269</v>
      </c>
    </row>
    <row r="451" spans="2:53" ht="39.75" customHeight="1" x14ac:dyDescent="0.25">
      <c r="B451" s="10" t="s">
        <v>249</v>
      </c>
      <c r="C451" s="10" t="s">
        <v>126</v>
      </c>
      <c r="D451" s="10" t="s">
        <v>99</v>
      </c>
      <c r="E451" s="10" t="s">
        <v>667</v>
      </c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1"/>
      <c r="W451" s="11"/>
      <c r="X451" s="11"/>
      <c r="Y451" s="11"/>
      <c r="Z451" s="9" t="s">
        <v>270</v>
      </c>
      <c r="AA451" s="12">
        <v>188.5</v>
      </c>
      <c r="AB451" s="12">
        <v>0</v>
      </c>
      <c r="AC451" s="12">
        <v>188.5</v>
      </c>
      <c r="AD451" s="12">
        <v>0</v>
      </c>
      <c r="AE451" s="12">
        <v>0</v>
      </c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9" t="s">
        <v>270</v>
      </c>
      <c r="AQ451" s="25">
        <v>188.5</v>
      </c>
      <c r="AR451" s="25">
        <v>0</v>
      </c>
      <c r="AS451" s="25">
        <v>188.5</v>
      </c>
      <c r="AT451" s="25">
        <v>0</v>
      </c>
      <c r="AU451" s="25">
        <v>0</v>
      </c>
      <c r="AV451" s="25">
        <v>188.5</v>
      </c>
      <c r="AW451" s="12">
        <v>0</v>
      </c>
      <c r="AX451" s="12">
        <v>188.5</v>
      </c>
      <c r="AY451" s="12">
        <v>0</v>
      </c>
      <c r="AZ451" s="12">
        <v>0</v>
      </c>
      <c r="BA451" s="9" t="s">
        <v>270</v>
      </c>
    </row>
    <row r="452" spans="2:53" ht="19.5" customHeight="1" x14ac:dyDescent="0.25">
      <c r="B452" s="10" t="s">
        <v>249</v>
      </c>
      <c r="C452" s="10" t="s">
        <v>126</v>
      </c>
      <c r="D452" s="10" t="s">
        <v>99</v>
      </c>
      <c r="E452" s="10" t="s">
        <v>669</v>
      </c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1"/>
      <c r="W452" s="11"/>
      <c r="X452" s="11"/>
      <c r="Y452" s="11"/>
      <c r="Z452" s="9" t="s">
        <v>272</v>
      </c>
      <c r="AA452" s="12">
        <v>188.5</v>
      </c>
      <c r="AB452" s="12">
        <v>0</v>
      </c>
      <c r="AC452" s="12">
        <v>188.5</v>
      </c>
      <c r="AD452" s="12">
        <v>0</v>
      </c>
      <c r="AE452" s="12">
        <v>0</v>
      </c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9" t="s">
        <v>272</v>
      </c>
      <c r="AQ452" s="25">
        <v>188.5</v>
      </c>
      <c r="AR452" s="25">
        <v>0</v>
      </c>
      <c r="AS452" s="25">
        <v>188.5</v>
      </c>
      <c r="AT452" s="25">
        <v>0</v>
      </c>
      <c r="AU452" s="25">
        <v>0</v>
      </c>
      <c r="AV452" s="25">
        <v>188.5</v>
      </c>
      <c r="AW452" s="12">
        <v>0</v>
      </c>
      <c r="AX452" s="12">
        <v>188.5</v>
      </c>
      <c r="AY452" s="12">
        <v>0</v>
      </c>
      <c r="AZ452" s="12">
        <v>0</v>
      </c>
      <c r="BA452" s="9" t="s">
        <v>272</v>
      </c>
    </row>
    <row r="453" spans="2:53" ht="74.25" customHeight="1" x14ac:dyDescent="0.25">
      <c r="B453" s="15" t="s">
        <v>249</v>
      </c>
      <c r="C453" s="15" t="s">
        <v>126</v>
      </c>
      <c r="D453" s="15" t="s">
        <v>99</v>
      </c>
      <c r="E453" s="15" t="s">
        <v>669</v>
      </c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 t="s">
        <v>28</v>
      </c>
      <c r="U453" s="15"/>
      <c r="V453" s="16"/>
      <c r="W453" s="16"/>
      <c r="X453" s="16"/>
      <c r="Y453" s="16"/>
      <c r="Z453" s="14" t="s">
        <v>27</v>
      </c>
      <c r="AA453" s="17">
        <v>188.5</v>
      </c>
      <c r="AB453" s="17">
        <v>0</v>
      </c>
      <c r="AC453" s="17">
        <v>188.5</v>
      </c>
      <c r="AD453" s="17">
        <v>0</v>
      </c>
      <c r="AE453" s="17">
        <v>0</v>
      </c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4" t="s">
        <v>27</v>
      </c>
      <c r="AQ453" s="26">
        <v>188.5</v>
      </c>
      <c r="AR453" s="26">
        <v>0</v>
      </c>
      <c r="AS453" s="26">
        <v>188.5</v>
      </c>
      <c r="AT453" s="26">
        <v>0</v>
      </c>
      <c r="AU453" s="26">
        <v>0</v>
      </c>
      <c r="AV453" s="26">
        <v>188.5</v>
      </c>
      <c r="AW453" s="17">
        <v>0</v>
      </c>
      <c r="AX453" s="17">
        <v>188.5</v>
      </c>
      <c r="AY453" s="17">
        <v>0</v>
      </c>
      <c r="AZ453" s="17">
        <v>0</v>
      </c>
      <c r="BA453" s="14" t="s">
        <v>27</v>
      </c>
    </row>
    <row r="454" spans="2:53" ht="17.100000000000001" customHeight="1" x14ac:dyDescent="0.25">
      <c r="B454" s="4" t="s">
        <v>249</v>
      </c>
      <c r="C454" s="4" t="s">
        <v>106</v>
      </c>
      <c r="D454" s="4" t="s">
        <v>21</v>
      </c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6"/>
      <c r="W454" s="6"/>
      <c r="X454" s="6"/>
      <c r="Y454" s="6"/>
      <c r="Z454" s="5" t="s">
        <v>214</v>
      </c>
      <c r="AA454" s="7">
        <v>23777.1</v>
      </c>
      <c r="AB454" s="7">
        <v>0</v>
      </c>
      <c r="AC454" s="7">
        <v>23777.1</v>
      </c>
      <c r="AD454" s="7">
        <v>0</v>
      </c>
      <c r="AE454" s="7">
        <v>0</v>
      </c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5" t="s">
        <v>214</v>
      </c>
      <c r="AQ454" s="24">
        <v>22307.200000000001</v>
      </c>
      <c r="AR454" s="24">
        <v>0</v>
      </c>
      <c r="AS454" s="24">
        <v>22307.200000000001</v>
      </c>
      <c r="AT454" s="24">
        <v>0</v>
      </c>
      <c r="AU454" s="24">
        <v>0</v>
      </c>
      <c r="AV454" s="24">
        <v>21421</v>
      </c>
      <c r="AW454" s="7">
        <v>0</v>
      </c>
      <c r="AX454" s="7">
        <v>21421</v>
      </c>
      <c r="AY454" s="7">
        <v>0</v>
      </c>
      <c r="AZ454" s="7">
        <v>0</v>
      </c>
      <c r="BA454" s="5" t="s">
        <v>214</v>
      </c>
    </row>
    <row r="455" spans="2:53" ht="22.5" customHeight="1" x14ac:dyDescent="0.25">
      <c r="B455" s="4" t="s">
        <v>249</v>
      </c>
      <c r="C455" s="4" t="s">
        <v>106</v>
      </c>
      <c r="D455" s="4" t="s">
        <v>97</v>
      </c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6"/>
      <c r="W455" s="6"/>
      <c r="X455" s="6"/>
      <c r="Y455" s="6"/>
      <c r="Z455" s="5" t="s">
        <v>220</v>
      </c>
      <c r="AA455" s="7">
        <v>20070.3</v>
      </c>
      <c r="AB455" s="7">
        <v>0</v>
      </c>
      <c r="AC455" s="7">
        <v>20070.3</v>
      </c>
      <c r="AD455" s="7">
        <v>0</v>
      </c>
      <c r="AE455" s="7">
        <v>0</v>
      </c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5" t="s">
        <v>220</v>
      </c>
      <c r="AQ455" s="24">
        <v>20070.3</v>
      </c>
      <c r="AR455" s="24">
        <v>0</v>
      </c>
      <c r="AS455" s="24">
        <v>20070.3</v>
      </c>
      <c r="AT455" s="24">
        <v>0</v>
      </c>
      <c r="AU455" s="24">
        <v>0</v>
      </c>
      <c r="AV455" s="24">
        <v>20070.3</v>
      </c>
      <c r="AW455" s="7">
        <v>0</v>
      </c>
      <c r="AX455" s="7">
        <v>20070.3</v>
      </c>
      <c r="AY455" s="7">
        <v>0</v>
      </c>
      <c r="AZ455" s="7">
        <v>0</v>
      </c>
      <c r="BA455" s="5" t="s">
        <v>220</v>
      </c>
    </row>
    <row r="456" spans="2:53" ht="40.5" customHeight="1" x14ac:dyDescent="0.25">
      <c r="B456" s="10" t="s">
        <v>249</v>
      </c>
      <c r="C456" s="10" t="s">
        <v>106</v>
      </c>
      <c r="D456" s="10" t="s">
        <v>97</v>
      </c>
      <c r="E456" s="10" t="s">
        <v>647</v>
      </c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1"/>
      <c r="W456" s="11"/>
      <c r="X456" s="11"/>
      <c r="Y456" s="11"/>
      <c r="Z456" s="9" t="s">
        <v>253</v>
      </c>
      <c r="AA456" s="12">
        <v>20070.3</v>
      </c>
      <c r="AB456" s="12">
        <v>0</v>
      </c>
      <c r="AC456" s="12">
        <v>20070.3</v>
      </c>
      <c r="AD456" s="12">
        <v>0</v>
      </c>
      <c r="AE456" s="12">
        <v>0</v>
      </c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9" t="s">
        <v>253</v>
      </c>
      <c r="AQ456" s="25">
        <v>20070.3</v>
      </c>
      <c r="AR456" s="25">
        <v>0</v>
      </c>
      <c r="AS456" s="25">
        <v>20070.3</v>
      </c>
      <c r="AT456" s="25">
        <v>0</v>
      </c>
      <c r="AU456" s="25">
        <v>0</v>
      </c>
      <c r="AV456" s="25">
        <v>20070.3</v>
      </c>
      <c r="AW456" s="12">
        <v>0</v>
      </c>
      <c r="AX456" s="12">
        <v>20070.3</v>
      </c>
      <c r="AY456" s="12">
        <v>0</v>
      </c>
      <c r="AZ456" s="12">
        <v>0</v>
      </c>
      <c r="BA456" s="9" t="s">
        <v>253</v>
      </c>
    </row>
    <row r="457" spans="2:53" ht="38.25" customHeight="1" x14ac:dyDescent="0.25">
      <c r="B457" s="10" t="s">
        <v>249</v>
      </c>
      <c r="C457" s="10" t="s">
        <v>106</v>
      </c>
      <c r="D457" s="10" t="s">
        <v>97</v>
      </c>
      <c r="E457" s="10" t="s">
        <v>648</v>
      </c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1"/>
      <c r="W457" s="11"/>
      <c r="X457" s="11"/>
      <c r="Y457" s="11"/>
      <c r="Z457" s="9" t="s">
        <v>254</v>
      </c>
      <c r="AA457" s="12">
        <v>3650</v>
      </c>
      <c r="AB457" s="12">
        <v>0</v>
      </c>
      <c r="AC457" s="12">
        <v>3650</v>
      </c>
      <c r="AD457" s="12">
        <v>0</v>
      </c>
      <c r="AE457" s="12">
        <v>0</v>
      </c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9" t="s">
        <v>254</v>
      </c>
      <c r="AQ457" s="25">
        <v>3650</v>
      </c>
      <c r="AR457" s="25">
        <v>0</v>
      </c>
      <c r="AS457" s="25">
        <v>3650</v>
      </c>
      <c r="AT457" s="25">
        <v>0</v>
      </c>
      <c r="AU457" s="25">
        <v>0</v>
      </c>
      <c r="AV457" s="25">
        <v>3650</v>
      </c>
      <c r="AW457" s="12">
        <v>0</v>
      </c>
      <c r="AX457" s="12">
        <v>3650</v>
      </c>
      <c r="AY457" s="12">
        <v>0</v>
      </c>
      <c r="AZ457" s="12">
        <v>0</v>
      </c>
      <c r="BA457" s="9" t="s">
        <v>254</v>
      </c>
    </row>
    <row r="458" spans="2:53" ht="70.5" customHeight="1" x14ac:dyDescent="0.25">
      <c r="B458" s="10" t="s">
        <v>249</v>
      </c>
      <c r="C458" s="10" t="s">
        <v>106</v>
      </c>
      <c r="D458" s="10" t="s">
        <v>97</v>
      </c>
      <c r="E458" s="10" t="s">
        <v>676</v>
      </c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1"/>
      <c r="W458" s="11"/>
      <c r="X458" s="11"/>
      <c r="Y458" s="11"/>
      <c r="Z458" s="9" t="s">
        <v>277</v>
      </c>
      <c r="AA458" s="12">
        <v>3650</v>
      </c>
      <c r="AB458" s="12">
        <v>0</v>
      </c>
      <c r="AC458" s="12">
        <v>3650</v>
      </c>
      <c r="AD458" s="12">
        <v>0</v>
      </c>
      <c r="AE458" s="12">
        <v>0</v>
      </c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9" t="s">
        <v>277</v>
      </c>
      <c r="AQ458" s="25">
        <v>3650</v>
      </c>
      <c r="AR458" s="25">
        <v>0</v>
      </c>
      <c r="AS458" s="25">
        <v>3650</v>
      </c>
      <c r="AT458" s="25">
        <v>0</v>
      </c>
      <c r="AU458" s="25">
        <v>0</v>
      </c>
      <c r="AV458" s="25">
        <v>3650</v>
      </c>
      <c r="AW458" s="12">
        <v>0</v>
      </c>
      <c r="AX458" s="12">
        <v>3650</v>
      </c>
      <c r="AY458" s="12">
        <v>0</v>
      </c>
      <c r="AZ458" s="12">
        <v>0</v>
      </c>
      <c r="BA458" s="9" t="s">
        <v>277</v>
      </c>
    </row>
    <row r="459" spans="2:53" ht="89.25" customHeight="1" x14ac:dyDescent="0.25">
      <c r="B459" s="10" t="s">
        <v>249</v>
      </c>
      <c r="C459" s="10" t="s">
        <v>106</v>
      </c>
      <c r="D459" s="10" t="s">
        <v>97</v>
      </c>
      <c r="E459" s="10" t="s">
        <v>677</v>
      </c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1"/>
      <c r="W459" s="11"/>
      <c r="X459" s="11"/>
      <c r="Y459" s="11"/>
      <c r="Z459" s="19" t="s">
        <v>278</v>
      </c>
      <c r="AA459" s="12">
        <v>3650</v>
      </c>
      <c r="AB459" s="12">
        <v>0</v>
      </c>
      <c r="AC459" s="12">
        <v>3650</v>
      </c>
      <c r="AD459" s="12">
        <v>0</v>
      </c>
      <c r="AE459" s="12">
        <v>0</v>
      </c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9" t="s">
        <v>278</v>
      </c>
      <c r="AQ459" s="25">
        <v>3650</v>
      </c>
      <c r="AR459" s="25">
        <v>0</v>
      </c>
      <c r="AS459" s="25">
        <v>3650</v>
      </c>
      <c r="AT459" s="25">
        <v>0</v>
      </c>
      <c r="AU459" s="25">
        <v>0</v>
      </c>
      <c r="AV459" s="25">
        <v>3650</v>
      </c>
      <c r="AW459" s="12">
        <v>0</v>
      </c>
      <c r="AX459" s="12">
        <v>3650</v>
      </c>
      <c r="AY459" s="12">
        <v>0</v>
      </c>
      <c r="AZ459" s="12">
        <v>0</v>
      </c>
      <c r="BA459" s="19" t="s">
        <v>278</v>
      </c>
    </row>
    <row r="460" spans="2:53" ht="23.25" customHeight="1" x14ac:dyDescent="0.25">
      <c r="B460" s="15" t="s">
        <v>249</v>
      </c>
      <c r="C460" s="15" t="s">
        <v>106</v>
      </c>
      <c r="D460" s="15" t="s">
        <v>97</v>
      </c>
      <c r="E460" s="15" t="s">
        <v>677</v>
      </c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 t="s">
        <v>219</v>
      </c>
      <c r="U460" s="15"/>
      <c r="V460" s="16"/>
      <c r="W460" s="16"/>
      <c r="X460" s="16"/>
      <c r="Y460" s="16"/>
      <c r="Z460" s="14" t="s">
        <v>218</v>
      </c>
      <c r="AA460" s="17">
        <v>1700</v>
      </c>
      <c r="AB460" s="17">
        <v>0</v>
      </c>
      <c r="AC460" s="17">
        <v>1700</v>
      </c>
      <c r="AD460" s="17">
        <v>0</v>
      </c>
      <c r="AE460" s="17">
        <v>0</v>
      </c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4" t="s">
        <v>218</v>
      </c>
      <c r="AQ460" s="26">
        <v>1700</v>
      </c>
      <c r="AR460" s="26">
        <v>0</v>
      </c>
      <c r="AS460" s="26">
        <v>1700</v>
      </c>
      <c r="AT460" s="26">
        <v>0</v>
      </c>
      <c r="AU460" s="26">
        <v>0</v>
      </c>
      <c r="AV460" s="26">
        <v>1700</v>
      </c>
      <c r="AW460" s="17">
        <v>0</v>
      </c>
      <c r="AX460" s="17">
        <v>1700</v>
      </c>
      <c r="AY460" s="17">
        <v>0</v>
      </c>
      <c r="AZ460" s="17">
        <v>0</v>
      </c>
      <c r="BA460" s="14" t="s">
        <v>218</v>
      </c>
    </row>
    <row r="461" spans="2:53" ht="30.75" customHeight="1" x14ac:dyDescent="0.25">
      <c r="B461" s="15" t="s">
        <v>249</v>
      </c>
      <c r="C461" s="15" t="s">
        <v>106</v>
      </c>
      <c r="D461" s="15" t="s">
        <v>97</v>
      </c>
      <c r="E461" s="15" t="s">
        <v>677</v>
      </c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 t="s">
        <v>72</v>
      </c>
      <c r="U461" s="15"/>
      <c r="V461" s="16"/>
      <c r="W461" s="16"/>
      <c r="X461" s="16"/>
      <c r="Y461" s="16"/>
      <c r="Z461" s="14" t="s">
        <v>71</v>
      </c>
      <c r="AA461" s="17">
        <v>1950</v>
      </c>
      <c r="AB461" s="17">
        <v>0</v>
      </c>
      <c r="AC461" s="17">
        <v>1950</v>
      </c>
      <c r="AD461" s="17">
        <v>0</v>
      </c>
      <c r="AE461" s="17">
        <v>0</v>
      </c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4" t="s">
        <v>71</v>
      </c>
      <c r="AQ461" s="26">
        <v>1950</v>
      </c>
      <c r="AR461" s="26">
        <v>0</v>
      </c>
      <c r="AS461" s="26">
        <v>1950</v>
      </c>
      <c r="AT461" s="26">
        <v>0</v>
      </c>
      <c r="AU461" s="26">
        <v>0</v>
      </c>
      <c r="AV461" s="26">
        <v>1950</v>
      </c>
      <c r="AW461" s="17">
        <v>0</v>
      </c>
      <c r="AX461" s="17">
        <v>1950</v>
      </c>
      <c r="AY461" s="17">
        <v>0</v>
      </c>
      <c r="AZ461" s="17">
        <v>0</v>
      </c>
      <c r="BA461" s="14" t="s">
        <v>71</v>
      </c>
    </row>
    <row r="462" spans="2:53" ht="52.5" customHeight="1" x14ac:dyDescent="0.25">
      <c r="B462" s="10" t="s">
        <v>249</v>
      </c>
      <c r="C462" s="10" t="s">
        <v>106</v>
      </c>
      <c r="D462" s="10" t="s">
        <v>97</v>
      </c>
      <c r="E462" s="10" t="s">
        <v>653</v>
      </c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1"/>
      <c r="W462" s="11"/>
      <c r="X462" s="11"/>
      <c r="Y462" s="11"/>
      <c r="Z462" s="9" t="s">
        <v>259</v>
      </c>
      <c r="AA462" s="12">
        <v>15990.3</v>
      </c>
      <c r="AB462" s="12">
        <v>0</v>
      </c>
      <c r="AC462" s="12">
        <v>15990.3</v>
      </c>
      <c r="AD462" s="12">
        <v>0</v>
      </c>
      <c r="AE462" s="12">
        <v>0</v>
      </c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9" t="s">
        <v>259</v>
      </c>
      <c r="AQ462" s="25">
        <v>15990.3</v>
      </c>
      <c r="AR462" s="25">
        <v>0</v>
      </c>
      <c r="AS462" s="25">
        <v>15990.3</v>
      </c>
      <c r="AT462" s="25">
        <v>0</v>
      </c>
      <c r="AU462" s="25">
        <v>0</v>
      </c>
      <c r="AV462" s="25">
        <v>15990.3</v>
      </c>
      <c r="AW462" s="12">
        <v>0</v>
      </c>
      <c r="AX462" s="12">
        <v>15990.3</v>
      </c>
      <c r="AY462" s="12">
        <v>0</v>
      </c>
      <c r="AZ462" s="12">
        <v>0</v>
      </c>
      <c r="BA462" s="9" t="s">
        <v>259</v>
      </c>
    </row>
    <row r="463" spans="2:53" ht="42" customHeight="1" x14ac:dyDescent="0.25">
      <c r="B463" s="10" t="s">
        <v>249</v>
      </c>
      <c r="C463" s="10" t="s">
        <v>106</v>
      </c>
      <c r="D463" s="10" t="s">
        <v>97</v>
      </c>
      <c r="E463" s="10" t="s">
        <v>654</v>
      </c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1"/>
      <c r="W463" s="11"/>
      <c r="X463" s="11"/>
      <c r="Y463" s="11"/>
      <c r="Z463" s="9" t="s">
        <v>88</v>
      </c>
      <c r="AA463" s="12">
        <v>10406.299999999999</v>
      </c>
      <c r="AB463" s="12">
        <v>0</v>
      </c>
      <c r="AC463" s="12">
        <v>10406.299999999999</v>
      </c>
      <c r="AD463" s="12">
        <v>0</v>
      </c>
      <c r="AE463" s="12">
        <v>0</v>
      </c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9" t="s">
        <v>88</v>
      </c>
      <c r="AQ463" s="25">
        <v>10406.299999999999</v>
      </c>
      <c r="AR463" s="25">
        <v>0</v>
      </c>
      <c r="AS463" s="25">
        <v>10406.299999999999</v>
      </c>
      <c r="AT463" s="25">
        <v>0</v>
      </c>
      <c r="AU463" s="25">
        <v>0</v>
      </c>
      <c r="AV463" s="25">
        <v>10406.299999999999</v>
      </c>
      <c r="AW463" s="12">
        <v>0</v>
      </c>
      <c r="AX463" s="12">
        <v>10406.299999999999</v>
      </c>
      <c r="AY463" s="12">
        <v>0</v>
      </c>
      <c r="AZ463" s="12">
        <v>0</v>
      </c>
      <c r="BA463" s="9" t="s">
        <v>88</v>
      </c>
    </row>
    <row r="464" spans="2:53" ht="42.75" customHeight="1" x14ac:dyDescent="0.25">
      <c r="B464" s="10" t="s">
        <v>249</v>
      </c>
      <c r="C464" s="10" t="s">
        <v>106</v>
      </c>
      <c r="D464" s="10" t="s">
        <v>97</v>
      </c>
      <c r="E464" s="10" t="s">
        <v>657</v>
      </c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1"/>
      <c r="W464" s="11"/>
      <c r="X464" s="11"/>
      <c r="Y464" s="11"/>
      <c r="Z464" s="9" t="s">
        <v>257</v>
      </c>
      <c r="AA464" s="12">
        <v>10406.299999999999</v>
      </c>
      <c r="AB464" s="12">
        <v>0</v>
      </c>
      <c r="AC464" s="12">
        <v>10406.299999999999</v>
      </c>
      <c r="AD464" s="12">
        <v>0</v>
      </c>
      <c r="AE464" s="12">
        <v>0</v>
      </c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9" t="s">
        <v>257</v>
      </c>
      <c r="AQ464" s="25">
        <v>10406.299999999999</v>
      </c>
      <c r="AR464" s="25">
        <v>0</v>
      </c>
      <c r="AS464" s="25">
        <v>10406.299999999999</v>
      </c>
      <c r="AT464" s="25">
        <v>0</v>
      </c>
      <c r="AU464" s="25">
        <v>0</v>
      </c>
      <c r="AV464" s="25">
        <v>10406.299999999999</v>
      </c>
      <c r="AW464" s="12">
        <v>0</v>
      </c>
      <c r="AX464" s="12">
        <v>10406.299999999999</v>
      </c>
      <c r="AY464" s="12">
        <v>0</v>
      </c>
      <c r="AZ464" s="12">
        <v>0</v>
      </c>
      <c r="BA464" s="9" t="s">
        <v>257</v>
      </c>
    </row>
    <row r="465" spans="2:53" ht="36" customHeight="1" x14ac:dyDescent="0.25">
      <c r="B465" s="15" t="s">
        <v>249</v>
      </c>
      <c r="C465" s="15" t="s">
        <v>106</v>
      </c>
      <c r="D465" s="15" t="s">
        <v>97</v>
      </c>
      <c r="E465" s="15" t="s">
        <v>657</v>
      </c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 t="s">
        <v>72</v>
      </c>
      <c r="U465" s="15"/>
      <c r="V465" s="16"/>
      <c r="W465" s="16"/>
      <c r="X465" s="16"/>
      <c r="Y465" s="16"/>
      <c r="Z465" s="14" t="s">
        <v>71</v>
      </c>
      <c r="AA465" s="17">
        <v>10406.299999999999</v>
      </c>
      <c r="AB465" s="17">
        <v>0</v>
      </c>
      <c r="AC465" s="17">
        <v>10406.299999999999</v>
      </c>
      <c r="AD465" s="17">
        <v>0</v>
      </c>
      <c r="AE465" s="17">
        <v>0</v>
      </c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4" t="s">
        <v>71</v>
      </c>
      <c r="AQ465" s="26">
        <v>10406.299999999999</v>
      </c>
      <c r="AR465" s="26">
        <v>0</v>
      </c>
      <c r="AS465" s="26">
        <v>10406.299999999999</v>
      </c>
      <c r="AT465" s="26">
        <v>0</v>
      </c>
      <c r="AU465" s="26">
        <v>0</v>
      </c>
      <c r="AV465" s="26">
        <v>10406.299999999999</v>
      </c>
      <c r="AW465" s="17">
        <v>0</v>
      </c>
      <c r="AX465" s="17">
        <v>10406.299999999999</v>
      </c>
      <c r="AY465" s="17">
        <v>0</v>
      </c>
      <c r="AZ465" s="17">
        <v>0</v>
      </c>
      <c r="BA465" s="14" t="s">
        <v>71</v>
      </c>
    </row>
    <row r="466" spans="2:53" ht="66.75" customHeight="1" x14ac:dyDescent="0.25">
      <c r="B466" s="10" t="s">
        <v>249</v>
      </c>
      <c r="C466" s="10" t="s">
        <v>106</v>
      </c>
      <c r="D466" s="10" t="s">
        <v>97</v>
      </c>
      <c r="E466" s="10" t="s">
        <v>678</v>
      </c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1"/>
      <c r="W466" s="11"/>
      <c r="X466" s="11"/>
      <c r="Y466" s="11"/>
      <c r="Z466" s="9" t="s">
        <v>277</v>
      </c>
      <c r="AA466" s="12">
        <v>5584</v>
      </c>
      <c r="AB466" s="12">
        <v>0</v>
      </c>
      <c r="AC466" s="12">
        <v>5584</v>
      </c>
      <c r="AD466" s="12">
        <v>0</v>
      </c>
      <c r="AE466" s="12">
        <v>0</v>
      </c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9" t="s">
        <v>277</v>
      </c>
      <c r="AQ466" s="25">
        <v>5584</v>
      </c>
      <c r="AR466" s="25">
        <v>0</v>
      </c>
      <c r="AS466" s="25">
        <v>5584</v>
      </c>
      <c r="AT466" s="25">
        <v>0</v>
      </c>
      <c r="AU466" s="25">
        <v>0</v>
      </c>
      <c r="AV466" s="25">
        <v>5584</v>
      </c>
      <c r="AW466" s="12">
        <v>0</v>
      </c>
      <c r="AX466" s="12">
        <v>5584</v>
      </c>
      <c r="AY466" s="12">
        <v>0</v>
      </c>
      <c r="AZ466" s="12">
        <v>0</v>
      </c>
      <c r="BA466" s="9" t="s">
        <v>277</v>
      </c>
    </row>
    <row r="467" spans="2:53" ht="84" customHeight="1" x14ac:dyDescent="0.25">
      <c r="B467" s="10" t="s">
        <v>249</v>
      </c>
      <c r="C467" s="10" t="s">
        <v>106</v>
      </c>
      <c r="D467" s="10" t="s">
        <v>97</v>
      </c>
      <c r="E467" s="10" t="s">
        <v>679</v>
      </c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1"/>
      <c r="W467" s="11"/>
      <c r="X467" s="11"/>
      <c r="Y467" s="11"/>
      <c r="Z467" s="19" t="s">
        <v>278</v>
      </c>
      <c r="AA467" s="12">
        <v>5584</v>
      </c>
      <c r="AB467" s="12">
        <v>0</v>
      </c>
      <c r="AC467" s="12">
        <v>5584</v>
      </c>
      <c r="AD467" s="12">
        <v>0</v>
      </c>
      <c r="AE467" s="12">
        <v>0</v>
      </c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9" t="s">
        <v>278</v>
      </c>
      <c r="AQ467" s="25">
        <v>5584</v>
      </c>
      <c r="AR467" s="25">
        <v>0</v>
      </c>
      <c r="AS467" s="25">
        <v>5584</v>
      </c>
      <c r="AT467" s="25">
        <v>0</v>
      </c>
      <c r="AU467" s="25">
        <v>0</v>
      </c>
      <c r="AV467" s="25">
        <v>5584</v>
      </c>
      <c r="AW467" s="12">
        <v>0</v>
      </c>
      <c r="AX467" s="12">
        <v>5584</v>
      </c>
      <c r="AY467" s="12">
        <v>0</v>
      </c>
      <c r="AZ467" s="12">
        <v>0</v>
      </c>
      <c r="BA467" s="19" t="s">
        <v>278</v>
      </c>
    </row>
    <row r="468" spans="2:53" ht="73.5" customHeight="1" x14ac:dyDescent="0.25">
      <c r="B468" s="15" t="s">
        <v>249</v>
      </c>
      <c r="C468" s="15" t="s">
        <v>106</v>
      </c>
      <c r="D468" s="15" t="s">
        <v>97</v>
      </c>
      <c r="E468" s="15" t="s">
        <v>679</v>
      </c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 t="s">
        <v>28</v>
      </c>
      <c r="U468" s="15"/>
      <c r="V468" s="16"/>
      <c r="W468" s="16"/>
      <c r="X468" s="16"/>
      <c r="Y468" s="16"/>
      <c r="Z468" s="14" t="s">
        <v>27</v>
      </c>
      <c r="AA468" s="17">
        <v>540</v>
      </c>
      <c r="AB468" s="17">
        <v>0</v>
      </c>
      <c r="AC468" s="17">
        <v>540</v>
      </c>
      <c r="AD468" s="17">
        <v>0</v>
      </c>
      <c r="AE468" s="17">
        <v>0</v>
      </c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4" t="s">
        <v>27</v>
      </c>
      <c r="AQ468" s="26">
        <v>540</v>
      </c>
      <c r="AR468" s="26">
        <v>0</v>
      </c>
      <c r="AS468" s="26">
        <v>540</v>
      </c>
      <c r="AT468" s="26">
        <v>0</v>
      </c>
      <c r="AU468" s="26">
        <v>0</v>
      </c>
      <c r="AV468" s="26">
        <v>540</v>
      </c>
      <c r="AW468" s="17">
        <v>0</v>
      </c>
      <c r="AX468" s="17">
        <v>540</v>
      </c>
      <c r="AY468" s="17">
        <v>0</v>
      </c>
      <c r="AZ468" s="17">
        <v>0</v>
      </c>
      <c r="BA468" s="14" t="s">
        <v>27</v>
      </c>
    </row>
    <row r="469" spans="2:53" ht="21" customHeight="1" x14ac:dyDescent="0.25">
      <c r="B469" s="15" t="s">
        <v>249</v>
      </c>
      <c r="C469" s="15" t="s">
        <v>106</v>
      </c>
      <c r="D469" s="15" t="s">
        <v>97</v>
      </c>
      <c r="E469" s="15" t="s">
        <v>679</v>
      </c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 t="s">
        <v>219</v>
      </c>
      <c r="U469" s="15"/>
      <c r="V469" s="16"/>
      <c r="W469" s="16"/>
      <c r="X469" s="16"/>
      <c r="Y469" s="16"/>
      <c r="Z469" s="14" t="s">
        <v>218</v>
      </c>
      <c r="AA469" s="17">
        <v>2250</v>
      </c>
      <c r="AB469" s="17">
        <v>0</v>
      </c>
      <c r="AC469" s="17">
        <v>2250</v>
      </c>
      <c r="AD469" s="17">
        <v>0</v>
      </c>
      <c r="AE469" s="17">
        <v>0</v>
      </c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4" t="s">
        <v>218</v>
      </c>
      <c r="AQ469" s="26">
        <v>2250</v>
      </c>
      <c r="AR469" s="26">
        <v>0</v>
      </c>
      <c r="AS469" s="26">
        <v>2250</v>
      </c>
      <c r="AT469" s="26">
        <v>0</v>
      </c>
      <c r="AU469" s="26">
        <v>0</v>
      </c>
      <c r="AV469" s="26">
        <v>2250</v>
      </c>
      <c r="AW469" s="17">
        <v>0</v>
      </c>
      <c r="AX469" s="17">
        <v>2250</v>
      </c>
      <c r="AY469" s="17">
        <v>0</v>
      </c>
      <c r="AZ469" s="17">
        <v>0</v>
      </c>
      <c r="BA469" s="14" t="s">
        <v>218</v>
      </c>
    </row>
    <row r="470" spans="2:53" ht="42.75" customHeight="1" x14ac:dyDescent="0.25">
      <c r="B470" s="15" t="s">
        <v>249</v>
      </c>
      <c r="C470" s="15" t="s">
        <v>106</v>
      </c>
      <c r="D470" s="15" t="s">
        <v>97</v>
      </c>
      <c r="E470" s="15" t="s">
        <v>679</v>
      </c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 t="s">
        <v>72</v>
      </c>
      <c r="U470" s="15"/>
      <c r="V470" s="16"/>
      <c r="W470" s="16"/>
      <c r="X470" s="16"/>
      <c r="Y470" s="16"/>
      <c r="Z470" s="14" t="s">
        <v>71</v>
      </c>
      <c r="AA470" s="17">
        <v>2794</v>
      </c>
      <c r="AB470" s="17">
        <v>0</v>
      </c>
      <c r="AC470" s="17">
        <v>2794</v>
      </c>
      <c r="AD470" s="17">
        <v>0</v>
      </c>
      <c r="AE470" s="17">
        <v>0</v>
      </c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4" t="s">
        <v>71</v>
      </c>
      <c r="AQ470" s="26">
        <v>2794</v>
      </c>
      <c r="AR470" s="26">
        <v>0</v>
      </c>
      <c r="AS470" s="26">
        <v>2794</v>
      </c>
      <c r="AT470" s="26">
        <v>0</v>
      </c>
      <c r="AU470" s="26">
        <v>0</v>
      </c>
      <c r="AV470" s="26">
        <v>2794</v>
      </c>
      <c r="AW470" s="17">
        <v>0</v>
      </c>
      <c r="AX470" s="17">
        <v>2794</v>
      </c>
      <c r="AY470" s="17">
        <v>0</v>
      </c>
      <c r="AZ470" s="17">
        <v>0</v>
      </c>
      <c r="BA470" s="14" t="s">
        <v>71</v>
      </c>
    </row>
    <row r="471" spans="2:53" ht="39.75" customHeight="1" x14ac:dyDescent="0.25">
      <c r="B471" s="10" t="s">
        <v>249</v>
      </c>
      <c r="C471" s="10" t="s">
        <v>106</v>
      </c>
      <c r="D471" s="10" t="s">
        <v>97</v>
      </c>
      <c r="E471" s="10" t="s">
        <v>661</v>
      </c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1"/>
      <c r="W471" s="11"/>
      <c r="X471" s="11"/>
      <c r="Y471" s="11"/>
      <c r="Z471" s="9" t="s">
        <v>265</v>
      </c>
      <c r="AA471" s="12">
        <v>430</v>
      </c>
      <c r="AB471" s="12">
        <v>0</v>
      </c>
      <c r="AC471" s="12">
        <v>430</v>
      </c>
      <c r="AD471" s="12">
        <v>0</v>
      </c>
      <c r="AE471" s="12">
        <v>0</v>
      </c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9" t="s">
        <v>265</v>
      </c>
      <c r="AQ471" s="25">
        <v>430</v>
      </c>
      <c r="AR471" s="25">
        <v>0</v>
      </c>
      <c r="AS471" s="25">
        <v>430</v>
      </c>
      <c r="AT471" s="25">
        <v>0</v>
      </c>
      <c r="AU471" s="25">
        <v>0</v>
      </c>
      <c r="AV471" s="25">
        <v>430</v>
      </c>
      <c r="AW471" s="12">
        <v>0</v>
      </c>
      <c r="AX471" s="12">
        <v>430</v>
      </c>
      <c r="AY471" s="12">
        <v>0</v>
      </c>
      <c r="AZ471" s="12">
        <v>0</v>
      </c>
      <c r="BA471" s="9" t="s">
        <v>265</v>
      </c>
    </row>
    <row r="472" spans="2:53" ht="66.75" customHeight="1" x14ac:dyDescent="0.25">
      <c r="B472" s="10" t="s">
        <v>249</v>
      </c>
      <c r="C472" s="10" t="s">
        <v>106</v>
      </c>
      <c r="D472" s="10" t="s">
        <v>97</v>
      </c>
      <c r="E472" s="10" t="s">
        <v>680</v>
      </c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1"/>
      <c r="W472" s="11"/>
      <c r="X472" s="11"/>
      <c r="Y472" s="11"/>
      <c r="Z472" s="9" t="s">
        <v>277</v>
      </c>
      <c r="AA472" s="12">
        <v>430</v>
      </c>
      <c r="AB472" s="12">
        <v>0</v>
      </c>
      <c r="AC472" s="12">
        <v>430</v>
      </c>
      <c r="AD472" s="12">
        <v>0</v>
      </c>
      <c r="AE472" s="12">
        <v>0</v>
      </c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9" t="s">
        <v>277</v>
      </c>
      <c r="AQ472" s="25">
        <v>430</v>
      </c>
      <c r="AR472" s="25">
        <v>0</v>
      </c>
      <c r="AS472" s="25">
        <v>430</v>
      </c>
      <c r="AT472" s="25">
        <v>0</v>
      </c>
      <c r="AU472" s="25">
        <v>0</v>
      </c>
      <c r="AV472" s="25">
        <v>430</v>
      </c>
      <c r="AW472" s="12">
        <v>0</v>
      </c>
      <c r="AX472" s="12">
        <v>430</v>
      </c>
      <c r="AY472" s="12">
        <v>0</v>
      </c>
      <c r="AZ472" s="12">
        <v>0</v>
      </c>
      <c r="BA472" s="9" t="s">
        <v>277</v>
      </c>
    </row>
    <row r="473" spans="2:53" ht="88.5" customHeight="1" x14ac:dyDescent="0.25">
      <c r="B473" s="10" t="s">
        <v>249</v>
      </c>
      <c r="C473" s="10" t="s">
        <v>106</v>
      </c>
      <c r="D473" s="10" t="s">
        <v>97</v>
      </c>
      <c r="E473" s="10" t="s">
        <v>681</v>
      </c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1"/>
      <c r="W473" s="11"/>
      <c r="X473" s="11"/>
      <c r="Y473" s="11"/>
      <c r="Z473" s="19" t="s">
        <v>278</v>
      </c>
      <c r="AA473" s="12">
        <v>430</v>
      </c>
      <c r="AB473" s="12">
        <v>0</v>
      </c>
      <c r="AC473" s="12">
        <v>430</v>
      </c>
      <c r="AD473" s="12">
        <v>0</v>
      </c>
      <c r="AE473" s="12">
        <v>0</v>
      </c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9" t="s">
        <v>278</v>
      </c>
      <c r="AQ473" s="25">
        <v>430</v>
      </c>
      <c r="AR473" s="25">
        <v>0</v>
      </c>
      <c r="AS473" s="25">
        <v>430</v>
      </c>
      <c r="AT473" s="25">
        <v>0</v>
      </c>
      <c r="AU473" s="25">
        <v>0</v>
      </c>
      <c r="AV473" s="25">
        <v>430</v>
      </c>
      <c r="AW473" s="12">
        <v>0</v>
      </c>
      <c r="AX473" s="12">
        <v>430</v>
      </c>
      <c r="AY473" s="12">
        <v>0</v>
      </c>
      <c r="AZ473" s="12">
        <v>0</v>
      </c>
      <c r="BA473" s="19" t="s">
        <v>278</v>
      </c>
    </row>
    <row r="474" spans="2:53" ht="22.5" customHeight="1" x14ac:dyDescent="0.25">
      <c r="B474" s="15" t="s">
        <v>249</v>
      </c>
      <c r="C474" s="15" t="s">
        <v>106</v>
      </c>
      <c r="D474" s="15" t="s">
        <v>97</v>
      </c>
      <c r="E474" s="15" t="s">
        <v>681</v>
      </c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 t="s">
        <v>219</v>
      </c>
      <c r="U474" s="15"/>
      <c r="V474" s="16"/>
      <c r="W474" s="16"/>
      <c r="X474" s="16"/>
      <c r="Y474" s="16"/>
      <c r="Z474" s="14" t="s">
        <v>218</v>
      </c>
      <c r="AA474" s="17">
        <v>30</v>
      </c>
      <c r="AB474" s="17">
        <v>0</v>
      </c>
      <c r="AC474" s="17">
        <v>30</v>
      </c>
      <c r="AD474" s="17">
        <v>0</v>
      </c>
      <c r="AE474" s="17">
        <v>0</v>
      </c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4" t="s">
        <v>218</v>
      </c>
      <c r="AQ474" s="26">
        <v>30</v>
      </c>
      <c r="AR474" s="26">
        <v>0</v>
      </c>
      <c r="AS474" s="26">
        <v>30</v>
      </c>
      <c r="AT474" s="26">
        <v>0</v>
      </c>
      <c r="AU474" s="26">
        <v>0</v>
      </c>
      <c r="AV474" s="26">
        <v>30</v>
      </c>
      <c r="AW474" s="17">
        <v>0</v>
      </c>
      <c r="AX474" s="17">
        <v>30</v>
      </c>
      <c r="AY474" s="17">
        <v>0</v>
      </c>
      <c r="AZ474" s="17">
        <v>0</v>
      </c>
      <c r="BA474" s="14" t="s">
        <v>218</v>
      </c>
    </row>
    <row r="475" spans="2:53" ht="36.75" customHeight="1" x14ac:dyDescent="0.25">
      <c r="B475" s="15" t="s">
        <v>249</v>
      </c>
      <c r="C475" s="15" t="s">
        <v>106</v>
      </c>
      <c r="D475" s="15" t="s">
        <v>97</v>
      </c>
      <c r="E475" s="15" t="s">
        <v>681</v>
      </c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 t="s">
        <v>72</v>
      </c>
      <c r="U475" s="15"/>
      <c r="V475" s="16"/>
      <c r="W475" s="16"/>
      <c r="X475" s="16"/>
      <c r="Y475" s="16"/>
      <c r="Z475" s="14" t="s">
        <v>71</v>
      </c>
      <c r="AA475" s="17">
        <v>400</v>
      </c>
      <c r="AB475" s="17">
        <v>0</v>
      </c>
      <c r="AC475" s="17">
        <v>400</v>
      </c>
      <c r="AD475" s="17">
        <v>0</v>
      </c>
      <c r="AE475" s="17">
        <v>0</v>
      </c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4" t="s">
        <v>71</v>
      </c>
      <c r="AQ475" s="26">
        <v>400</v>
      </c>
      <c r="AR475" s="26">
        <v>0</v>
      </c>
      <c r="AS475" s="26">
        <v>400</v>
      </c>
      <c r="AT475" s="26">
        <v>0</v>
      </c>
      <c r="AU475" s="26">
        <v>0</v>
      </c>
      <c r="AV475" s="26">
        <v>400</v>
      </c>
      <c r="AW475" s="17">
        <v>0</v>
      </c>
      <c r="AX475" s="17">
        <v>400</v>
      </c>
      <c r="AY475" s="17">
        <v>0</v>
      </c>
      <c r="AZ475" s="17">
        <v>0</v>
      </c>
      <c r="BA475" s="14" t="s">
        <v>71</v>
      </c>
    </row>
    <row r="476" spans="2:53" ht="17.100000000000001" customHeight="1" x14ac:dyDescent="0.25">
      <c r="B476" s="4" t="s">
        <v>249</v>
      </c>
      <c r="C476" s="4" t="s">
        <v>106</v>
      </c>
      <c r="D476" s="4" t="s">
        <v>48</v>
      </c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6"/>
      <c r="W476" s="6"/>
      <c r="X476" s="6"/>
      <c r="Y476" s="6"/>
      <c r="Z476" s="5" t="s">
        <v>226</v>
      </c>
      <c r="AA476" s="7">
        <v>3706.8</v>
      </c>
      <c r="AB476" s="7">
        <v>0</v>
      </c>
      <c r="AC476" s="7">
        <v>3706.8</v>
      </c>
      <c r="AD476" s="7">
        <v>0</v>
      </c>
      <c r="AE476" s="7">
        <v>0</v>
      </c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5" t="s">
        <v>226</v>
      </c>
      <c r="AQ476" s="24">
        <v>2236.9</v>
      </c>
      <c r="AR476" s="24">
        <v>0</v>
      </c>
      <c r="AS476" s="24">
        <v>2236.9</v>
      </c>
      <c r="AT476" s="24">
        <v>0</v>
      </c>
      <c r="AU476" s="24">
        <v>0</v>
      </c>
      <c r="AV476" s="24">
        <v>1350.7</v>
      </c>
      <c r="AW476" s="7">
        <v>0</v>
      </c>
      <c r="AX476" s="7">
        <v>1350.7</v>
      </c>
      <c r="AY476" s="7">
        <v>0</v>
      </c>
      <c r="AZ476" s="7">
        <v>0</v>
      </c>
      <c r="BA476" s="5" t="s">
        <v>226</v>
      </c>
    </row>
    <row r="477" spans="2:53" ht="29.25" customHeight="1" x14ac:dyDescent="0.25">
      <c r="B477" s="10" t="s">
        <v>249</v>
      </c>
      <c r="C477" s="10" t="s">
        <v>106</v>
      </c>
      <c r="D477" s="10" t="s">
        <v>48</v>
      </c>
      <c r="E477" s="10" t="s">
        <v>647</v>
      </c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1"/>
      <c r="W477" s="11"/>
      <c r="X477" s="11"/>
      <c r="Y477" s="11"/>
      <c r="Z477" s="9" t="s">
        <v>253</v>
      </c>
      <c r="AA477" s="12">
        <v>3706.8</v>
      </c>
      <c r="AB477" s="12">
        <v>0</v>
      </c>
      <c r="AC477" s="12">
        <v>3706.8</v>
      </c>
      <c r="AD477" s="12">
        <v>0</v>
      </c>
      <c r="AE477" s="12">
        <v>0</v>
      </c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9" t="s">
        <v>253</v>
      </c>
      <c r="AQ477" s="25">
        <v>2236.9</v>
      </c>
      <c r="AR477" s="25">
        <v>0</v>
      </c>
      <c r="AS477" s="25">
        <v>2236.9</v>
      </c>
      <c r="AT477" s="25">
        <v>0</v>
      </c>
      <c r="AU477" s="25">
        <v>0</v>
      </c>
      <c r="AV477" s="25">
        <v>1350.7</v>
      </c>
      <c r="AW477" s="12">
        <v>0</v>
      </c>
      <c r="AX477" s="12">
        <v>1350.7</v>
      </c>
      <c r="AY477" s="12">
        <v>0</v>
      </c>
      <c r="AZ477" s="12">
        <v>0</v>
      </c>
      <c r="BA477" s="9" t="s">
        <v>253</v>
      </c>
    </row>
    <row r="478" spans="2:53" ht="43.5" customHeight="1" x14ac:dyDescent="0.25">
      <c r="B478" s="10" t="s">
        <v>249</v>
      </c>
      <c r="C478" s="10" t="s">
        <v>106</v>
      </c>
      <c r="D478" s="10" t="s">
        <v>48</v>
      </c>
      <c r="E478" s="10" t="s">
        <v>648</v>
      </c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1"/>
      <c r="W478" s="11"/>
      <c r="X478" s="11"/>
      <c r="Y478" s="11"/>
      <c r="Z478" s="9" t="s">
        <v>254</v>
      </c>
      <c r="AA478" s="12">
        <v>3706.8</v>
      </c>
      <c r="AB478" s="12">
        <v>0</v>
      </c>
      <c r="AC478" s="12">
        <v>3706.8</v>
      </c>
      <c r="AD478" s="12">
        <v>0</v>
      </c>
      <c r="AE478" s="12">
        <v>0</v>
      </c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9" t="s">
        <v>254</v>
      </c>
      <c r="AQ478" s="25">
        <v>2236.9</v>
      </c>
      <c r="AR478" s="25">
        <v>0</v>
      </c>
      <c r="AS478" s="25">
        <v>2236.9</v>
      </c>
      <c r="AT478" s="25">
        <v>0</v>
      </c>
      <c r="AU478" s="25">
        <v>0</v>
      </c>
      <c r="AV478" s="25">
        <v>1350.7</v>
      </c>
      <c r="AW478" s="12">
        <v>0</v>
      </c>
      <c r="AX478" s="12">
        <v>1350.7</v>
      </c>
      <c r="AY478" s="12">
        <v>0</v>
      </c>
      <c r="AZ478" s="12">
        <v>0</v>
      </c>
      <c r="BA478" s="9" t="s">
        <v>254</v>
      </c>
    </row>
    <row r="479" spans="2:53" ht="34.5" customHeight="1" x14ac:dyDescent="0.25">
      <c r="B479" s="10" t="s">
        <v>249</v>
      </c>
      <c r="C479" s="10" t="s">
        <v>106</v>
      </c>
      <c r="D479" s="10" t="s">
        <v>48</v>
      </c>
      <c r="E479" s="10" t="s">
        <v>649</v>
      </c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1"/>
      <c r="W479" s="11"/>
      <c r="X479" s="11"/>
      <c r="Y479" s="11"/>
      <c r="Z479" s="9" t="s">
        <v>88</v>
      </c>
      <c r="AA479" s="12">
        <v>3706.8</v>
      </c>
      <c r="AB479" s="12">
        <v>0</v>
      </c>
      <c r="AC479" s="12">
        <v>3706.8</v>
      </c>
      <c r="AD479" s="12">
        <v>0</v>
      </c>
      <c r="AE479" s="12">
        <v>0</v>
      </c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9" t="s">
        <v>88</v>
      </c>
      <c r="AQ479" s="25">
        <v>2236.9</v>
      </c>
      <c r="AR479" s="25">
        <v>0</v>
      </c>
      <c r="AS479" s="25">
        <v>2236.9</v>
      </c>
      <c r="AT479" s="25">
        <v>0</v>
      </c>
      <c r="AU479" s="25">
        <v>0</v>
      </c>
      <c r="AV479" s="25">
        <v>1350.7</v>
      </c>
      <c r="AW479" s="12">
        <v>0</v>
      </c>
      <c r="AX479" s="12">
        <v>1350.7</v>
      </c>
      <c r="AY479" s="12">
        <v>0</v>
      </c>
      <c r="AZ479" s="12">
        <v>0</v>
      </c>
      <c r="BA479" s="9" t="s">
        <v>88</v>
      </c>
    </row>
    <row r="480" spans="2:53" ht="34.5" customHeight="1" x14ac:dyDescent="0.25">
      <c r="B480" s="10" t="s">
        <v>249</v>
      </c>
      <c r="C480" s="10" t="s">
        <v>106</v>
      </c>
      <c r="D480" s="10" t="s">
        <v>48</v>
      </c>
      <c r="E480" s="10" t="s">
        <v>652</v>
      </c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1"/>
      <c r="W480" s="11"/>
      <c r="X480" s="11"/>
      <c r="Y480" s="11"/>
      <c r="Z480" s="9" t="s">
        <v>257</v>
      </c>
      <c r="AA480" s="12">
        <v>3706.8</v>
      </c>
      <c r="AB480" s="12">
        <v>0</v>
      </c>
      <c r="AC480" s="12">
        <v>3706.8</v>
      </c>
      <c r="AD480" s="12">
        <v>0</v>
      </c>
      <c r="AE480" s="12">
        <v>0</v>
      </c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9" t="s">
        <v>257</v>
      </c>
      <c r="AQ480" s="25">
        <v>2236.9</v>
      </c>
      <c r="AR480" s="25">
        <v>0</v>
      </c>
      <c r="AS480" s="25">
        <v>2236.9</v>
      </c>
      <c r="AT480" s="25">
        <v>0</v>
      </c>
      <c r="AU480" s="25">
        <v>0</v>
      </c>
      <c r="AV480" s="25">
        <v>1350.7</v>
      </c>
      <c r="AW480" s="12">
        <v>0</v>
      </c>
      <c r="AX480" s="12">
        <v>1350.7</v>
      </c>
      <c r="AY480" s="12">
        <v>0</v>
      </c>
      <c r="AZ480" s="12">
        <v>0</v>
      </c>
      <c r="BA480" s="9" t="s">
        <v>257</v>
      </c>
    </row>
    <row r="481" spans="2:53" ht="34.5" customHeight="1" x14ac:dyDescent="0.25">
      <c r="B481" s="15" t="s">
        <v>249</v>
      </c>
      <c r="C481" s="15" t="s">
        <v>106</v>
      </c>
      <c r="D481" s="15" t="s">
        <v>48</v>
      </c>
      <c r="E481" s="15" t="s">
        <v>652</v>
      </c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 t="s">
        <v>72</v>
      </c>
      <c r="U481" s="15"/>
      <c r="V481" s="16"/>
      <c r="W481" s="16"/>
      <c r="X481" s="16"/>
      <c r="Y481" s="16"/>
      <c r="Z481" s="14" t="s">
        <v>71</v>
      </c>
      <c r="AA481" s="17">
        <v>3706.8</v>
      </c>
      <c r="AB481" s="17">
        <v>0</v>
      </c>
      <c r="AC481" s="17">
        <v>3706.8</v>
      </c>
      <c r="AD481" s="17">
        <v>0</v>
      </c>
      <c r="AE481" s="17">
        <v>0</v>
      </c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4" t="s">
        <v>71</v>
      </c>
      <c r="AQ481" s="26">
        <v>2236.9</v>
      </c>
      <c r="AR481" s="26">
        <v>0</v>
      </c>
      <c r="AS481" s="26">
        <v>2236.9</v>
      </c>
      <c r="AT481" s="26">
        <v>0</v>
      </c>
      <c r="AU481" s="26">
        <v>0</v>
      </c>
      <c r="AV481" s="26">
        <v>1350.7</v>
      </c>
      <c r="AW481" s="17">
        <v>0</v>
      </c>
      <c r="AX481" s="17">
        <v>1350.7</v>
      </c>
      <c r="AY481" s="17">
        <v>0</v>
      </c>
      <c r="AZ481" s="17">
        <v>0</v>
      </c>
      <c r="BA481" s="14" t="s">
        <v>71</v>
      </c>
    </row>
    <row r="482" spans="2:53" ht="17.100000000000001" customHeight="1" x14ac:dyDescent="0.2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6"/>
      <c r="W482" s="6"/>
      <c r="X482" s="6"/>
      <c r="Y482" s="6"/>
      <c r="Z482" s="20" t="s">
        <v>279</v>
      </c>
      <c r="AA482" s="7">
        <v>793926.4</v>
      </c>
      <c r="AB482" s="7">
        <v>22966.3</v>
      </c>
      <c r="AC482" s="7">
        <v>270733.2</v>
      </c>
      <c r="AD482" s="7">
        <v>17550.599999999999</v>
      </c>
      <c r="AE482" s="7">
        <v>0</v>
      </c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20" t="s">
        <v>279</v>
      </c>
      <c r="AQ482" s="24">
        <f>833950.7-0.1+0.7</f>
        <v>833951.29999999993</v>
      </c>
      <c r="AR482" s="24">
        <v>22958.9</v>
      </c>
      <c r="AS482" s="24">
        <v>269110.09999999998</v>
      </c>
      <c r="AT482" s="24">
        <v>7470.4</v>
      </c>
      <c r="AU482" s="24">
        <v>0</v>
      </c>
      <c r="AV482" s="24">
        <f>799595.1-0.1+0.5</f>
        <v>799595.5</v>
      </c>
      <c r="AW482" s="7">
        <v>22869.8</v>
      </c>
      <c r="AX482" s="7">
        <v>268400.2</v>
      </c>
      <c r="AY482" s="7">
        <v>5009.2</v>
      </c>
      <c r="AZ482" s="7">
        <v>0</v>
      </c>
      <c r="BA482" s="20" t="s">
        <v>279</v>
      </c>
    </row>
    <row r="484" spans="2:53" ht="6" customHeight="1" x14ac:dyDescent="0.25"/>
    <row r="485" spans="2:53" ht="18.75" hidden="1" customHeight="1" x14ac:dyDescent="0.25">
      <c r="AQ485" s="23">
        <f>842751.3-8800-AQ482</f>
        <v>0</v>
      </c>
      <c r="AV485" s="23">
        <f>817595.5-18000-AV482</f>
        <v>0</v>
      </c>
    </row>
    <row r="486" spans="2:53" ht="9.75" hidden="1" customHeight="1" x14ac:dyDescent="0.25"/>
    <row r="487" spans="2:53" ht="9.75" hidden="1" customHeight="1" x14ac:dyDescent="0.25"/>
  </sheetData>
  <mergeCells count="41">
    <mergeCell ref="AQ10:AV10"/>
    <mergeCell ref="AN11:AN12"/>
    <mergeCell ref="AO11:AO12"/>
    <mergeCell ref="AL11:AL12"/>
    <mergeCell ref="AM11:AM12"/>
    <mergeCell ref="AG11:AG12"/>
    <mergeCell ref="AH11:AH12"/>
    <mergeCell ref="AI11:AI12"/>
    <mergeCell ref="AJ11:AJ12"/>
    <mergeCell ref="Y11:Y12"/>
    <mergeCell ref="AD11:AD12"/>
    <mergeCell ref="AC11:AC12"/>
    <mergeCell ref="BA11:BA12"/>
    <mergeCell ref="AP11:AP12"/>
    <mergeCell ref="Z11:Z12"/>
    <mergeCell ref="AK11:AK12"/>
    <mergeCell ref="AF11:AF12"/>
    <mergeCell ref="AA11:AA12"/>
    <mergeCell ref="AE11:AE12"/>
    <mergeCell ref="AB11:AB12"/>
    <mergeCell ref="AT11:AT12"/>
    <mergeCell ref="T11:T12"/>
    <mergeCell ref="E11:S12"/>
    <mergeCell ref="AW11:AW12"/>
    <mergeCell ref="AR11:AR12"/>
    <mergeCell ref="A6:BA6"/>
    <mergeCell ref="A8:BA8"/>
    <mergeCell ref="D11:D12"/>
    <mergeCell ref="C11:C12"/>
    <mergeCell ref="AY11:AY12"/>
    <mergeCell ref="AX11:AX12"/>
    <mergeCell ref="AS11:AS12"/>
    <mergeCell ref="AZ11:AZ12"/>
    <mergeCell ref="AU11:AU12"/>
    <mergeCell ref="X11:X12"/>
    <mergeCell ref="AV11:AV12"/>
    <mergeCell ref="V11:V12"/>
    <mergeCell ref="AQ11:AQ12"/>
    <mergeCell ref="U11:U12"/>
    <mergeCell ref="W11:W12"/>
    <mergeCell ref="B11:B12"/>
  </mergeCells>
  <pageMargins left="0.78740157480314965" right="0.39370078740157483" top="0.59055118110236227" bottom="0.59055118110236227" header="0.39370078740157483" footer="0.3937007874015748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</vt:lpstr>
      <vt:lpstr>2022-2023</vt:lpstr>
      <vt:lpstr>'2021'!Заголовки_для_печати</vt:lpstr>
      <vt:lpstr>'2022-2023'!Заголовки_для_печати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rep:2.51.0.465</dc:description>
  <cp:lastModifiedBy>Мухина</cp:lastModifiedBy>
  <cp:lastPrinted>2020-10-30T06:16:44Z</cp:lastPrinted>
  <dcterms:created xsi:type="dcterms:W3CDTF">2020-10-28T05:56:07Z</dcterms:created>
  <dcterms:modified xsi:type="dcterms:W3CDTF">2020-10-30T06:34:55Z</dcterms:modified>
</cp:coreProperties>
</file>