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110" windowWidth="14940" windowHeight="8310" activeTab="1"/>
  </bookViews>
  <sheets>
    <sheet name="2020" sheetId="1" r:id="rId1"/>
    <sheet name="2021-2022" sheetId="3" r:id="rId2"/>
  </sheets>
  <calcPr calcId="145621"/>
</workbook>
</file>

<file path=xl/calcChain.xml><?xml version="1.0" encoding="utf-8"?>
<calcChain xmlns="http://schemas.openxmlformats.org/spreadsheetml/2006/main">
  <c r="D24" i="3" l="1"/>
  <c r="E28" i="3"/>
  <c r="E26" i="3"/>
  <c r="E25" i="3" s="1"/>
  <c r="D26" i="3"/>
  <c r="D25" i="3"/>
  <c r="D23" i="3"/>
  <c r="D22" i="3" s="1"/>
  <c r="D21" i="3" s="1"/>
  <c r="D20" i="3" s="1"/>
  <c r="D28" i="3" s="1"/>
  <c r="E17" i="3"/>
  <c r="E16" i="3" s="1"/>
  <c r="E15" i="3" s="1"/>
  <c r="E14" i="3" s="1"/>
  <c r="D17" i="3"/>
  <c r="E18" i="3"/>
  <c r="D18" i="3"/>
  <c r="D16" i="3"/>
  <c r="D15" i="3" s="1"/>
  <c r="D14" i="3" s="1"/>
  <c r="E12" i="3"/>
  <c r="E11" i="3" s="1"/>
  <c r="E10" i="3" s="1"/>
  <c r="E9" i="3" s="1"/>
  <c r="D12" i="3"/>
  <c r="D11" i="3"/>
  <c r="D10" i="3" s="1"/>
  <c r="D9" i="3" s="1"/>
  <c r="D64" i="1" l="1"/>
  <c r="D71" i="1"/>
  <c r="D66" i="1"/>
  <c r="D65" i="1" s="1"/>
  <c r="D42" i="1" l="1"/>
  <c r="D101" i="1" l="1"/>
  <c r="D100" i="1" s="1"/>
  <c r="D90" i="1"/>
  <c r="D88" i="1"/>
  <c r="D98" i="1"/>
  <c r="D96" i="1"/>
  <c r="D94" i="1"/>
  <c r="D92" i="1"/>
  <c r="D70" i="1"/>
  <c r="D69" i="1" s="1"/>
  <c r="D68" i="1" s="1"/>
  <c r="D77" i="1"/>
  <c r="D76" i="1" s="1"/>
  <c r="D75" i="1" s="1"/>
  <c r="D74" i="1" s="1"/>
  <c r="D52" i="1"/>
  <c r="D51" i="1" s="1"/>
  <c r="D50" i="1" s="1"/>
  <c r="D49" i="1" s="1"/>
  <c r="D85" i="1"/>
  <c r="D84" i="1" s="1"/>
  <c r="D83" i="1" s="1"/>
  <c r="D81" i="1"/>
  <c r="D80" i="1" s="1"/>
  <c r="D79" i="1" s="1"/>
  <c r="D82" i="1"/>
  <c r="D62" i="1"/>
  <c r="D61" i="1" s="1"/>
  <c r="D60" i="1" s="1"/>
  <c r="D59" i="1" s="1"/>
  <c r="D57" i="1"/>
  <c r="D56" i="1" s="1"/>
  <c r="D55" i="1" s="1"/>
  <c r="D54" i="1" s="1"/>
  <c r="D48" i="1"/>
  <c r="D47" i="1" s="1"/>
  <c r="D45" i="1"/>
  <c r="D41" i="1"/>
  <c r="D40" i="1" s="1"/>
  <c r="D39" i="1" s="1"/>
  <c r="D38" i="1" s="1"/>
  <c r="D35" i="1"/>
  <c r="D34" i="1" s="1"/>
  <c r="D33" i="1" s="1"/>
  <c r="D31" i="1"/>
  <c r="D30" i="1" s="1"/>
  <c r="D29" i="1" s="1"/>
  <c r="D27" i="1"/>
  <c r="D26" i="1"/>
  <c r="D25" i="1" s="1"/>
  <c r="D24" i="1" s="1"/>
  <c r="D22" i="1"/>
  <c r="D20" i="1"/>
  <c r="D16" i="1"/>
  <c r="D14" i="1"/>
  <c r="D12" i="1"/>
  <c r="D87" i="1" l="1"/>
  <c r="D86" i="1" s="1"/>
  <c r="D11" i="1"/>
  <c r="D28" i="1"/>
  <c r="D44" i="1"/>
  <c r="D43" i="1" s="1"/>
  <c r="D19" i="1"/>
  <c r="D18" i="1" s="1"/>
  <c r="D10" i="1"/>
  <c r="D9" i="1" s="1"/>
  <c r="D104" i="1" s="1"/>
</calcChain>
</file>

<file path=xl/sharedStrings.xml><?xml version="1.0" encoding="utf-8"?>
<sst xmlns="http://schemas.openxmlformats.org/spreadsheetml/2006/main" count="291" uniqueCount="157">
  <si>
    <t>ИТОГО:</t>
  </si>
  <si>
    <t>Основное мероприятие "Обеспечение деятельности казенных и бюджетных учреждений"</t>
  </si>
  <si>
    <t>600</t>
  </si>
  <si>
    <t>Предоставление субсидий бюджетным, автономным учреждениям и иным некоммерческим организациям</t>
  </si>
  <si>
    <t>200</t>
  </si>
  <si>
    <t>Закупка товаров, работ и услуг для обеспечения государственных (муниципальных) нужд</t>
  </si>
  <si>
    <t>к решению Думы</t>
  </si>
  <si>
    <t>ЦСР</t>
  </si>
  <si>
    <t>ВР</t>
  </si>
  <si>
    <t>Наименование расходов</t>
  </si>
  <si>
    <t>Сумма</t>
  </si>
  <si>
    <t>1</t>
  </si>
  <si>
    <t>2</t>
  </si>
  <si>
    <t>3</t>
  </si>
  <si>
    <t>4</t>
  </si>
  <si>
    <t>Изменения в 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2020 год, тыс. рублей</t>
  </si>
  <si>
    <t>2021 год</t>
  </si>
  <si>
    <t>01 0 00 00000</t>
  </si>
  <si>
    <t>Муниципальная программа "Развитие системы образования Александровского муниципального округа"</t>
  </si>
  <si>
    <t>01 2 00 00000</t>
  </si>
  <si>
    <t>Подпрограмма "Развитие системы начального общего, основного общего, среднего общего образования Александровского муниципального округа"</t>
  </si>
  <si>
    <t>Приложение 3</t>
  </si>
  <si>
    <t>Приложение 4</t>
  </si>
  <si>
    <t>Изменения в 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2021-2022 годы, тыс. рублей</t>
  </si>
  <si>
    <t>01 1 00 00000</t>
  </si>
  <si>
    <t>Подпрограмма "Развитие системы дошкольного образования Александровского муниципального округа"</t>
  </si>
  <si>
    <t>01 1 01 00000</t>
  </si>
  <si>
    <t>2022 год</t>
  </si>
  <si>
    <t>5</t>
  </si>
  <si>
    <t>ИТОГО</t>
  </si>
  <si>
    <t>Обеспечение малоимущих семей, имеющих детей в возрасте от 3 до 7 лет, наборами продуктов питания</t>
  </si>
  <si>
    <t>01 1 01 23100</t>
  </si>
  <si>
    <t>01 2 01 000000</t>
  </si>
  <si>
    <t>08 0 00 00000</t>
  </si>
  <si>
    <t>Муниципальная программа "Экология и охрана окружающей среды в Александровском муниципальном округе"</t>
  </si>
  <si>
    <t>90 0 00 00000</t>
  </si>
  <si>
    <t>Непрограммные мероприятия</t>
  </si>
  <si>
    <t>91 0 00 00000</t>
  </si>
  <si>
    <t>Обеспечение деятельности руководства и управления в сфере установленных функций органов местного самоуправления</t>
  </si>
  <si>
    <t>800</t>
  </si>
  <si>
    <t>Иные бюджетные ассигнования</t>
  </si>
  <si>
    <t>94 0 00 00000</t>
  </si>
  <si>
    <t>Реализация государственных функций, связанных с общегосударственным управлением</t>
  </si>
  <si>
    <t>94 0 00 00180</t>
  </si>
  <si>
    <t>Средства на исполнение решений судов, вступивших в законную силу, и оплату государственной пошлины</t>
  </si>
  <si>
    <t>15 0 00 00000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</si>
  <si>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Александровского муниципального округа</t>
  </si>
  <si>
    <t>15 0 00 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</si>
  <si>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</si>
  <si>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05 0 00 00000</t>
  </si>
  <si>
    <t>Муниципальная программа "Развитие культуры, спорта и туризма в Александровском муниципальном округе"</t>
  </si>
  <si>
    <t>05 1 00 00000</t>
  </si>
  <si>
    <t>Подпрограмма "Развитие культуры в Александровском муниципальном округе"</t>
  </si>
  <si>
    <t>13 0 00 00000</t>
  </si>
  <si>
    <t>Муниципальная программа "Управление коммунальным хозяйством Александровского муниципального округа"</t>
  </si>
  <si>
    <t>91 0 00 00030</t>
  </si>
  <si>
    <t>Председатель контрольно-счетной палаты Александровского муниципального округа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</si>
  <si>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</si>
  <si>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</si>
  <si>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91 0 00 00040</t>
  </si>
  <si>
    <t>Содержание аппарата контрольно-счетной палаты Александровского муниципального округа</t>
  </si>
  <si>
    <t>91 0 00 00050</t>
  </si>
  <si>
    <t>Глава Александровского муниципального района</t>
  </si>
  <si>
    <t>91 0 00 00080</t>
  </si>
  <si>
    <t>Глава Яйвинского городского поселения</t>
  </si>
  <si>
    <t>91 0 00 00090</t>
  </si>
  <si>
    <t>Глава Скопкортненского сельского поселения</t>
  </si>
  <si>
    <t>91 0 00 00200</t>
  </si>
  <si>
    <t>Глава Всеволодо-Вильвенского городского поселения</t>
  </si>
  <si>
    <t>05 2 00 00000</t>
  </si>
  <si>
    <t>Подпрограмма "Развитие физической культуры, спорта в Александровском муниципальном округе"</t>
  </si>
  <si>
    <t xml:space="preserve">от  № </t>
  </si>
  <si>
    <t>01 1 01 00200</t>
  </si>
  <si>
    <t>Организация бесплатного двухразового питания обучающихся с ограниченными возможностями здоровья, посещающих муниципальные дошкольные образовательные учреждения округа</t>
  </si>
  <si>
    <t>01 1 01 2Н020</t>
  </si>
  <si>
    <t>Единая субвенция на выполнение отдельных государственных полномочий в сфере образования</t>
  </si>
  <si>
    <t>01 2 01 00200</t>
  </si>
  <si>
    <t>Организация бесплатного питания учащихся с ограниченными возможностями здоровья, обучающихся в муниципальных бюджетных общеобразовательных учреждениях округа</t>
  </si>
  <si>
    <t>01 2 01 2Н020</t>
  </si>
  <si>
    <t>02 0 00 00000</t>
  </si>
  <si>
    <t>Муниципальная программа "Благоустройство территории Александровского муниципального округа"</t>
  </si>
  <si>
    <t>02 0 01 00000</t>
  </si>
  <si>
    <t>Основное мероприятие "Обеспечение комфортного проживания на территории округа"</t>
  </si>
  <si>
    <t>02 0 01 10000</t>
  </si>
  <si>
    <t>Реализация мероприятий по содержанию территории населенных пунктов (в т.ч. содержание кладбища)</t>
  </si>
  <si>
    <t>05 1 03 00000</t>
  </si>
  <si>
    <t>Основное мероприятие "Ремонт учреждений культуры в рамках Программы развития Александровского муниципального округа Пермского края на 2020-2022 годы"</t>
  </si>
  <si>
    <t>05 1 03 SP180</t>
  </si>
  <si>
    <t>Реализация программ развития преобразованных муниципальных образований</t>
  </si>
  <si>
    <t>05 2 01 00000</t>
  </si>
  <si>
    <t>Основное мероприятие "Спортивные мероприятия"</t>
  </si>
  <si>
    <t>05 2 01 10000</t>
  </si>
  <si>
    <t>Проведение спортивных мероприятий муниципального уровня</t>
  </si>
  <si>
    <t>06 0 00 00000</t>
  </si>
  <si>
    <t>Муниципальная программа "Социальная поддержка жителей Александровского муниципального округа"</t>
  </si>
  <si>
    <t>06 4 00 00000</t>
  </si>
  <si>
    <t>Подпрограмма "Улучшение жилищных условий граждан Александровского муниципального округа, проживающих на сельских территориях"</t>
  </si>
  <si>
    <t>06 4 01 00000</t>
  </si>
  <si>
    <t>Основное мероприятие "Создание условий для обеспечения доступным и комфортным жильем сельского населения, развитие инфраструктуры на сельских территориях, содействие занятости сельского населения"</t>
  </si>
  <si>
    <t>06 4 01 L5761</t>
  </si>
  <si>
    <t>Реализация мероприятий, направленных на комплексное развитие сельских территорий (Улучшение жилищных условий граждан, проживающих на сельских территориях)</t>
  </si>
  <si>
    <t>300</t>
  </si>
  <si>
    <t>Социальное обеспечение и иные выплаты населению</t>
  </si>
  <si>
    <t>07 0 00 00000</t>
  </si>
  <si>
    <t>Муниципальная программа "Организация транспортного обслуживания населения Александровского муниципального округа"</t>
  </si>
  <si>
    <t>07 0 01 00000</t>
  </si>
  <si>
    <t>Основное мероприятие "Обеспечение населения услугами пассажирских перевозок"</t>
  </si>
  <si>
    <t>07 0 01 2С420</t>
  </si>
  <si>
    <t>Возмещение затрат, связанных с организацией перевозки отдельных категорий граждан с использованием региональных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</si>
  <si>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07 0 01 2С260</t>
  </si>
  <si>
    <t>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</si>
  <si>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10 0 00 00000</t>
  </si>
  <si>
    <t>Муниципальная программа "Управление муниципальным имуществом Александровского муниципального округа"</t>
  </si>
  <si>
    <t>10 1 00 00000</t>
  </si>
  <si>
    <t>Подпрограмма "Управление муниципальным имуществом Александровского муниципального округа"</t>
  </si>
  <si>
    <t>10 1 01 00000</t>
  </si>
  <si>
    <t>Основное мероприятие " Эффективное управление муниципальным имуществом"</t>
  </si>
  <si>
    <t>10 1 01 20000</t>
  </si>
  <si>
    <t>Содержание муниципального имущества</t>
  </si>
  <si>
    <t>11 0 00 00000</t>
  </si>
  <si>
    <t>Муниципальная программа "Обеспечение безопасности дорожного движения на территории Александровского муниципального округа"</t>
  </si>
  <si>
    <t>11 1 00 00000</t>
  </si>
  <si>
    <t>Подпрограмма "Обеспечение безопасности дорожного движения на территории Александровского муниципального округа"</t>
  </si>
  <si>
    <t>11 1 01 00000</t>
  </si>
  <si>
    <t>Основное мероприятие "Муниципальный дорожный фонд Александровского муниципального округа"</t>
  </si>
  <si>
    <t>11 1 01 ST040</t>
  </si>
  <si>
    <t>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</si>
  <si>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13 0 02 00000</t>
  </si>
  <si>
    <t>Основное мероприятие "Финансовое обеспечение в рамках Программы развития Александровского муниципального округа Пермского края на 2020-2022 годы"</t>
  </si>
  <si>
    <t>13 0 02 SP180</t>
  </si>
  <si>
    <t>14 0 00 00000</t>
  </si>
  <si>
    <t>Муниципальная программа "Ликвидация ветхого и аварийного жилого фонда в Александровском муниципальном округе "</t>
  </si>
  <si>
    <t>14 1 00 00000</t>
  </si>
  <si>
    <t>Подпрограмма "Ликвидация ветхого и аварийного жилого фонда в Александровском муниципальном округе"</t>
  </si>
  <si>
    <t>14 1 01 00000</t>
  </si>
  <si>
    <t>Основное мероприятие "Приобретение в муниципальную собственность Александровского муниципального округа благоустроенных жилых помещений"</t>
  </si>
  <si>
    <t>14 1 01 SЖ160</t>
  </si>
  <si>
    <t>Мероприятия по расселению жилищного фонда на территории Пермского края, признанного аварийным после 1 января 2012 г.</t>
  </si>
  <si>
    <t>400</t>
  </si>
  <si>
    <t>Капитальные вложения в объекты государственной (муниципальной) собственности</t>
  </si>
  <si>
    <t>16 0 00 00000</t>
  </si>
  <si>
    <t>Реализация программы развития Александровского муниципального округа</t>
  </si>
  <si>
    <t>16 0 00 SP180</t>
  </si>
  <si>
    <t>08 1 00 00000</t>
  </si>
  <si>
    <t>Подпрограмма "Участие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Александровского муниципального округа"</t>
  </si>
  <si>
    <t>08 1 01 00000</t>
  </si>
  <si>
    <t>Основное мероприятие "Предотвращение вредного воздействия твердых коммунальных отходов на здоровье человека и окружающую среду, обеспечение прав граждан на благоприятную окружающую среду"</t>
  </si>
  <si>
    <t>08 1 01 00020</t>
  </si>
  <si>
    <t>Ликвидация несанкционированных свалок отходов в границах населенных пунктов, а также вдоль дорог местного значения муниципального округа</t>
  </si>
  <si>
    <t>13 0 01 00000</t>
  </si>
  <si>
    <t>Основное мероприятие "Обеспечение качественного функционирования коммунального комплекса округа"</t>
  </si>
  <si>
    <t>13 0 01 SЖ520</t>
  </si>
  <si>
    <t>Улучшение качества систем теплоснабжения на территориях муниципальных образований Пермского края</t>
  </si>
  <si>
    <t>13 0 03 00000</t>
  </si>
  <si>
    <t>Основное мероприятие "Обеспечение подготовки систем теплоснабжения муниципальных образований к осенне-зимнему отопительному периоду"</t>
  </si>
  <si>
    <t>13 0 03 SЖ520</t>
  </si>
  <si>
    <t>Обеспечение подготовки систем теплоснабжения Александровского муниципального округа к осенне-зимнему отопительному периоду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</si>
</sst>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dd/mm/yyyy\ hh:mm"/>
    <numFmt numFmtId="166" formatCode="#,##0.0"/>
    <numFmt numFmtId="167" formatCode="_(* #,##0.00_);_(* \(#,##0.00\);_(* &quot;-&quot;??_);_(@_)"/>
    <numFmt numFmtId="168" formatCode="_-* #,##0.00\ _D_M_-;\-* #,##0.00\ _D_M_-;_-* &quot;-&quot;??\ _D_M_-;_-@_-"/>
    <numFmt numFmtId="169" formatCode="?"/>
  </numFmts>
  <fonts count="6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1"/>
      <color indexed="8"/>
      <name val="Calibri"/>
      <family val="2"/>
      <scheme val="minor"/>
    </font>
  </fonts>
  <fills count="7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6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38">
    <xf numFmtId="0" fontId="0" fillId="0" borderId="0"/>
    <xf numFmtId="0" fontId="7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4" fillId="0" borderId="0"/>
    <xf numFmtId="0" fontId="3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8" fillId="19" borderId="0" applyNumberFormat="0" applyBorder="0" applyAlignment="0" applyProtection="0"/>
    <xf numFmtId="0" fontId="18" fillId="4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3" borderId="0" applyNumberFormat="0" applyBorder="0" applyAlignment="0" applyProtection="0"/>
    <xf numFmtId="0" fontId="19" fillId="39" borderId="0" applyNumberFormat="0" applyBorder="0" applyAlignment="0" applyProtection="0"/>
    <xf numFmtId="0" fontId="19" fillId="26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20" fillId="31" borderId="0" applyNumberFormat="0" applyBorder="0" applyAlignment="0" applyProtection="0"/>
    <xf numFmtId="0" fontId="20" fillId="33" borderId="0" applyNumberFormat="0" applyBorder="0" applyAlignment="0" applyProtection="0"/>
    <xf numFmtId="0" fontId="20" fillId="35" borderId="0" applyNumberFormat="0" applyBorder="0" applyAlignment="0" applyProtection="0"/>
    <xf numFmtId="0" fontId="20" fillId="26" borderId="0" applyNumberFormat="0" applyBorder="0" applyAlignment="0" applyProtection="0"/>
    <xf numFmtId="0" fontId="19" fillId="33" borderId="0" applyNumberFormat="0" applyBorder="0" applyAlignment="0" applyProtection="0"/>
    <xf numFmtId="0" fontId="19" fillId="26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20" fillId="37" borderId="0" applyNumberFormat="0" applyBorder="0" applyAlignment="0" applyProtection="0"/>
    <xf numFmtId="0" fontId="20" fillId="25" borderId="0" applyNumberFormat="0" applyBorder="0" applyAlignment="0" applyProtection="0"/>
    <xf numFmtId="0" fontId="20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34" borderId="0" applyNumberFormat="0" applyBorder="0" applyAlignment="0" applyProtection="0"/>
    <xf numFmtId="0" fontId="19" fillId="47" borderId="0" applyNumberFormat="0" applyBorder="0" applyAlignment="0" applyProtection="0"/>
    <xf numFmtId="0" fontId="19" fillId="46" borderId="0" applyNumberFormat="0" applyBorder="0" applyAlignment="0" applyProtection="0"/>
    <xf numFmtId="0" fontId="19" fillId="48" borderId="0" applyNumberFormat="0" applyBorder="0" applyAlignment="0" applyProtection="0"/>
    <xf numFmtId="0" fontId="21" fillId="34" borderId="0" applyNumberFormat="0" applyBorder="0" applyAlignment="0" applyProtection="0"/>
    <xf numFmtId="0" fontId="22" fillId="49" borderId="3" applyNumberFormat="0" applyAlignment="0" applyProtection="0"/>
    <xf numFmtId="0" fontId="23" fillId="35" borderId="4" applyNumberFormat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55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46" borderId="3" applyNumberFormat="0" applyAlignment="0" applyProtection="0"/>
    <xf numFmtId="0" fontId="31" fillId="0" borderId="8" applyNumberFormat="0" applyFill="0" applyAlignment="0" applyProtection="0"/>
    <xf numFmtId="0" fontId="32" fillId="46" borderId="0" applyNumberFormat="0" applyBorder="0" applyAlignment="0" applyProtection="0"/>
    <xf numFmtId="0" fontId="7" fillId="0" borderId="0"/>
    <xf numFmtId="0" fontId="12" fillId="45" borderId="9" applyNumberFormat="0" applyFont="0" applyAlignment="0" applyProtection="0"/>
    <xf numFmtId="0" fontId="33" fillId="49" borderId="10" applyNumberFormat="0" applyAlignment="0" applyProtection="0"/>
    <xf numFmtId="4" fontId="34" fillId="56" borderId="11" applyNumberFormat="0" applyProtection="0">
      <alignment vertical="center"/>
    </xf>
    <xf numFmtId="0" fontId="7" fillId="0" borderId="0"/>
    <xf numFmtId="4" fontId="61" fillId="56" borderId="12" applyNumberFormat="0" applyProtection="0">
      <alignment vertical="center"/>
    </xf>
    <xf numFmtId="0" fontId="12" fillId="0" borderId="0"/>
    <xf numFmtId="0" fontId="12" fillId="0" borderId="0"/>
    <xf numFmtId="0" fontId="12" fillId="0" borderId="0"/>
    <xf numFmtId="4" fontId="35" fillId="57" borderId="11" applyNumberFormat="0" applyProtection="0">
      <alignment vertical="center"/>
    </xf>
    <xf numFmtId="0" fontId="7" fillId="0" borderId="0"/>
    <xf numFmtId="4" fontId="62" fillId="56" borderId="12" applyNumberFormat="0" applyProtection="0">
      <alignment vertical="center"/>
    </xf>
    <xf numFmtId="0" fontId="12" fillId="0" borderId="0"/>
    <xf numFmtId="0" fontId="12" fillId="0" borderId="0"/>
    <xf numFmtId="4" fontId="34" fillId="57" borderId="11" applyNumberFormat="0" applyProtection="0">
      <alignment horizontal="left" vertical="center" indent="1"/>
    </xf>
    <xf numFmtId="0" fontId="7" fillId="0" borderId="0"/>
    <xf numFmtId="4" fontId="61" fillId="56" borderId="12" applyNumberFormat="0" applyProtection="0">
      <alignment horizontal="left" vertical="center" indent="1"/>
    </xf>
    <xf numFmtId="0" fontId="12" fillId="0" borderId="0"/>
    <xf numFmtId="0" fontId="12" fillId="0" borderId="0"/>
    <xf numFmtId="4" fontId="34" fillId="57" borderId="11" applyNumberFormat="0" applyProtection="0">
      <alignment horizontal="left" vertical="center" indent="1"/>
    </xf>
    <xf numFmtId="0" fontId="36" fillId="56" borderId="12" applyNumberFormat="0" applyProtection="0">
      <alignment horizontal="left" vertical="top" indent="1"/>
    </xf>
    <xf numFmtId="0" fontId="7" fillId="0" borderId="0"/>
    <xf numFmtId="0" fontId="61" fillId="56" borderId="12" applyNumberFormat="0" applyProtection="0">
      <alignment horizontal="left" vertical="top" indent="1"/>
    </xf>
    <xf numFmtId="0" fontId="12" fillId="0" borderId="0"/>
    <xf numFmtId="0" fontId="12" fillId="0" borderId="0"/>
    <xf numFmtId="4" fontId="34" fillId="21" borderId="11" applyNumberFormat="0" applyProtection="0">
      <alignment horizontal="left" vertical="center" indent="1"/>
    </xf>
    <xf numFmtId="0" fontId="7" fillId="0" borderId="0"/>
    <xf numFmtId="4" fontId="61" fillId="3" borderId="0" applyNumberFormat="0" applyProtection="0">
      <alignment horizontal="left" vertical="center" indent="1"/>
    </xf>
    <xf numFmtId="0" fontId="12" fillId="0" borderId="0"/>
    <xf numFmtId="0" fontId="12" fillId="0" borderId="0"/>
    <xf numFmtId="4" fontId="34" fillId="8" borderId="11" applyNumberFormat="0" applyProtection="0">
      <alignment horizontal="right" vertical="center"/>
    </xf>
    <xf numFmtId="0" fontId="7" fillId="0" borderId="0"/>
    <xf numFmtId="4" fontId="15" fillId="8" borderId="12" applyNumberFormat="0" applyProtection="0">
      <alignment horizontal="right" vertical="center"/>
    </xf>
    <xf numFmtId="0" fontId="12" fillId="0" borderId="0"/>
    <xf numFmtId="0" fontId="12" fillId="0" borderId="0"/>
    <xf numFmtId="4" fontId="34" fillId="58" borderId="11" applyNumberFormat="0" applyProtection="0">
      <alignment horizontal="right" vertical="center"/>
    </xf>
    <xf numFmtId="0" fontId="7" fillId="0" borderId="0"/>
    <xf numFmtId="4" fontId="15" fillId="4" borderId="12" applyNumberFormat="0" applyProtection="0">
      <alignment horizontal="right" vertical="center"/>
    </xf>
    <xf numFmtId="0" fontId="12" fillId="0" borderId="0"/>
    <xf numFmtId="0" fontId="12" fillId="0" borderId="0"/>
    <xf numFmtId="4" fontId="34" fillId="59" borderId="13" applyNumberFormat="0" applyProtection="0">
      <alignment horizontal="right" vertical="center"/>
    </xf>
    <xf numFmtId="0" fontId="7" fillId="0" borderId="0"/>
    <xf numFmtId="4" fontId="15" fillId="59" borderId="12" applyNumberFormat="0" applyProtection="0">
      <alignment horizontal="right" vertical="center"/>
    </xf>
    <xf numFmtId="0" fontId="12" fillId="0" borderId="0"/>
    <xf numFmtId="0" fontId="12" fillId="0" borderId="0"/>
    <xf numFmtId="4" fontId="34" fillId="18" borderId="11" applyNumberFormat="0" applyProtection="0">
      <alignment horizontal="right" vertical="center"/>
    </xf>
    <xf numFmtId="0" fontId="7" fillId="0" borderId="0"/>
    <xf numFmtId="4" fontId="15" fillId="18" borderId="12" applyNumberFormat="0" applyProtection="0">
      <alignment horizontal="right" vertical="center"/>
    </xf>
    <xf numFmtId="0" fontId="12" fillId="0" borderId="0"/>
    <xf numFmtId="0" fontId="12" fillId="0" borderId="0"/>
    <xf numFmtId="4" fontId="34" fillId="22" borderId="11" applyNumberFormat="0" applyProtection="0">
      <alignment horizontal="right" vertical="center"/>
    </xf>
    <xf numFmtId="0" fontId="7" fillId="0" borderId="0"/>
    <xf numFmtId="4" fontId="15" fillId="22" borderId="12" applyNumberFormat="0" applyProtection="0">
      <alignment horizontal="right" vertical="center"/>
    </xf>
    <xf numFmtId="0" fontId="12" fillId="0" borderId="0"/>
    <xf numFmtId="0" fontId="12" fillId="0" borderId="0"/>
    <xf numFmtId="4" fontId="34" fillId="60" borderId="11" applyNumberFormat="0" applyProtection="0">
      <alignment horizontal="right" vertical="center"/>
    </xf>
    <xf numFmtId="0" fontId="7" fillId="0" borderId="0"/>
    <xf numFmtId="4" fontId="15" fillId="60" borderId="12" applyNumberFormat="0" applyProtection="0">
      <alignment horizontal="right" vertical="center"/>
    </xf>
    <xf numFmtId="0" fontId="12" fillId="0" borderId="0"/>
    <xf numFmtId="0" fontId="12" fillId="0" borderId="0"/>
    <xf numFmtId="4" fontId="34" fillId="15" borderId="11" applyNumberFormat="0" applyProtection="0">
      <alignment horizontal="right" vertical="center"/>
    </xf>
    <xf numFmtId="0" fontId="7" fillId="0" borderId="0"/>
    <xf numFmtId="4" fontId="15" fillId="15" borderId="12" applyNumberFormat="0" applyProtection="0">
      <alignment horizontal="right" vertical="center"/>
    </xf>
    <xf numFmtId="0" fontId="12" fillId="0" borderId="0"/>
    <xf numFmtId="0" fontId="12" fillId="0" borderId="0"/>
    <xf numFmtId="4" fontId="34" fillId="61" borderId="11" applyNumberFormat="0" applyProtection="0">
      <alignment horizontal="right" vertical="center"/>
    </xf>
    <xf numFmtId="0" fontId="7" fillId="0" borderId="0"/>
    <xf numFmtId="4" fontId="15" fillId="61" borderId="12" applyNumberFormat="0" applyProtection="0">
      <alignment horizontal="right" vertical="center"/>
    </xf>
    <xf numFmtId="0" fontId="12" fillId="0" borderId="0"/>
    <xf numFmtId="0" fontId="12" fillId="0" borderId="0"/>
    <xf numFmtId="4" fontId="34" fillId="17" borderId="11" applyNumberFormat="0" applyProtection="0">
      <alignment horizontal="right" vertical="center"/>
    </xf>
    <xf numFmtId="0" fontId="7" fillId="0" borderId="0"/>
    <xf numFmtId="4" fontId="15" fillId="17" borderId="12" applyNumberFormat="0" applyProtection="0">
      <alignment horizontal="right" vertical="center"/>
    </xf>
    <xf numFmtId="0" fontId="12" fillId="0" borderId="0"/>
    <xf numFmtId="0" fontId="12" fillId="0" borderId="0"/>
    <xf numFmtId="4" fontId="34" fillId="62" borderId="13" applyNumberFormat="0" applyProtection="0">
      <alignment horizontal="left" vertical="center" indent="1"/>
    </xf>
    <xf numFmtId="0" fontId="7" fillId="0" borderId="0"/>
    <xf numFmtId="4" fontId="61" fillId="62" borderId="14" applyNumberFormat="0" applyProtection="0">
      <alignment horizontal="left" vertical="center" indent="1"/>
    </xf>
    <xf numFmtId="0" fontId="12" fillId="0" borderId="0"/>
    <xf numFmtId="0" fontId="12" fillId="0" borderId="0"/>
    <xf numFmtId="4" fontId="37" fillId="14" borderId="13" applyNumberFormat="0" applyProtection="0">
      <alignment horizontal="left" vertical="center" indent="1"/>
    </xf>
    <xf numFmtId="0" fontId="7" fillId="0" borderId="0"/>
    <xf numFmtId="4" fontId="15" fillId="63" borderId="0" applyNumberFormat="0" applyProtection="0">
      <alignment horizontal="left" vertical="center" indent="1"/>
    </xf>
    <xf numFmtId="0" fontId="12" fillId="0" borderId="0"/>
    <xf numFmtId="0" fontId="12" fillId="0" borderId="0"/>
    <xf numFmtId="4" fontId="37" fillId="14" borderId="13" applyNumberFormat="0" applyProtection="0">
      <alignment horizontal="left" vertical="center" indent="1"/>
    </xf>
    <xf numFmtId="0" fontId="7" fillId="0" borderId="0"/>
    <xf numFmtId="4" fontId="63" fillId="14" borderId="0" applyNumberFormat="0" applyProtection="0">
      <alignment horizontal="left" vertical="center" indent="1"/>
    </xf>
    <xf numFmtId="0" fontId="12" fillId="0" borderId="0"/>
    <xf numFmtId="0" fontId="12" fillId="0" borderId="0"/>
    <xf numFmtId="4" fontId="34" fillId="3" borderId="11" applyNumberFormat="0" applyProtection="0">
      <alignment horizontal="right" vertical="center"/>
    </xf>
    <xf numFmtId="0" fontId="7" fillId="0" borderId="0"/>
    <xf numFmtId="4" fontId="15" fillId="3" borderId="12" applyNumberFormat="0" applyProtection="0">
      <alignment horizontal="right" vertical="center"/>
    </xf>
    <xf numFmtId="0" fontId="12" fillId="0" borderId="0"/>
    <xf numFmtId="0" fontId="12" fillId="0" borderId="0"/>
    <xf numFmtId="4" fontId="34" fillId="63" borderId="13" applyNumberFormat="0" applyProtection="0">
      <alignment horizontal="left" vertical="center" indent="1"/>
    </xf>
    <xf numFmtId="0" fontId="7" fillId="0" borderId="0"/>
    <xf numFmtId="4" fontId="64" fillId="63" borderId="0" applyNumberFormat="0" applyProtection="0">
      <alignment horizontal="left" vertical="center" indent="1"/>
    </xf>
    <xf numFmtId="0" fontId="12" fillId="0" borderId="0"/>
    <xf numFmtId="0" fontId="12" fillId="0" borderId="0"/>
    <xf numFmtId="4" fontId="34" fillId="3" borderId="13" applyNumberFormat="0" applyProtection="0">
      <alignment horizontal="left" vertical="center" indent="1"/>
    </xf>
    <xf numFmtId="0" fontId="7" fillId="0" borderId="0"/>
    <xf numFmtId="4" fontId="64" fillId="3" borderId="0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14" borderId="12" applyNumberFormat="0" applyProtection="0">
      <alignment horizontal="left" vertical="center" indent="1"/>
    </xf>
    <xf numFmtId="0" fontId="34" fillId="16" borderId="11" applyNumberFormat="0" applyProtection="0">
      <alignment horizontal="left" vertical="center" indent="1"/>
    </xf>
    <xf numFmtId="0" fontId="12" fillId="14" borderId="12" applyNumberFormat="0" applyProtection="0">
      <alignment horizontal="left" vertical="center" indent="1"/>
    </xf>
    <xf numFmtId="0" fontId="12" fillId="14" borderId="12" applyNumberFormat="0" applyProtection="0">
      <alignment horizontal="left" vertical="center" indent="1"/>
    </xf>
    <xf numFmtId="0" fontId="7" fillId="0" borderId="0"/>
    <xf numFmtId="0" fontId="38" fillId="14" borderId="12" applyNumberFormat="0" applyProtection="0">
      <alignment horizontal="left" vertical="top" indent="1"/>
    </xf>
    <xf numFmtId="0" fontId="7" fillId="0" borderId="0"/>
    <xf numFmtId="0" fontId="12" fillId="14" borderId="12" applyNumberFormat="0" applyProtection="0">
      <alignment horizontal="left" vertical="top" indent="1"/>
    </xf>
    <xf numFmtId="0" fontId="12" fillId="0" borderId="0"/>
    <xf numFmtId="0" fontId="12" fillId="0" borderId="0"/>
    <xf numFmtId="0" fontId="12" fillId="3" borderId="12" applyNumberFormat="0" applyProtection="0">
      <alignment horizontal="left" vertical="center" indent="1"/>
    </xf>
    <xf numFmtId="0" fontId="34" fillId="64" borderId="11" applyNumberFormat="0" applyProtection="0">
      <alignment horizontal="left" vertical="center" indent="1"/>
    </xf>
    <xf numFmtId="0" fontId="12" fillId="3" borderId="12" applyNumberFormat="0" applyProtection="0">
      <alignment horizontal="left" vertical="center" indent="1"/>
    </xf>
    <xf numFmtId="0" fontId="7" fillId="0" borderId="0"/>
    <xf numFmtId="0" fontId="38" fillId="3" borderId="12" applyNumberFormat="0" applyProtection="0">
      <alignment horizontal="left" vertical="top" indent="1"/>
    </xf>
    <xf numFmtId="0" fontId="7" fillId="0" borderId="0"/>
    <xf numFmtId="0" fontId="12" fillId="3" borderId="12" applyNumberFormat="0" applyProtection="0">
      <alignment horizontal="left" vertical="top" indent="1"/>
    </xf>
    <xf numFmtId="0" fontId="12" fillId="0" borderId="0"/>
    <xf numFmtId="0" fontId="12" fillId="0" borderId="0"/>
    <xf numFmtId="0" fontId="12" fillId="7" borderId="12" applyNumberFormat="0" applyProtection="0">
      <alignment horizontal="left" vertical="center" indent="1"/>
    </xf>
    <xf numFmtId="0" fontId="34" fillId="7" borderId="11" applyNumberFormat="0" applyProtection="0">
      <alignment horizontal="left" vertical="center" indent="1"/>
    </xf>
    <xf numFmtId="0" fontId="7" fillId="0" borderId="0"/>
    <xf numFmtId="0" fontId="34" fillId="7" borderId="11" applyNumberFormat="0" applyProtection="0">
      <alignment horizontal="left" vertical="center" indent="1"/>
    </xf>
    <xf numFmtId="0" fontId="38" fillId="7" borderId="12" applyNumberFormat="0" applyProtection="0">
      <alignment horizontal="left" vertical="top" indent="1"/>
    </xf>
    <xf numFmtId="0" fontId="7" fillId="0" borderId="0"/>
    <xf numFmtId="0" fontId="12" fillId="7" borderId="12" applyNumberFormat="0" applyProtection="0">
      <alignment horizontal="left" vertical="top" indent="1"/>
    </xf>
    <xf numFmtId="0" fontId="12" fillId="0" borderId="0"/>
    <xf numFmtId="0" fontId="12" fillId="0" borderId="0"/>
    <xf numFmtId="0" fontId="34" fillId="63" borderId="11" applyNumberFormat="0" applyProtection="0">
      <alignment horizontal="left" vertical="center" indent="1"/>
    </xf>
    <xf numFmtId="0" fontId="7" fillId="0" borderId="0"/>
    <xf numFmtId="0" fontId="12" fillId="63" borderId="12" applyNumberFormat="0" applyProtection="0">
      <alignment horizontal="left" vertical="center" indent="1"/>
    </xf>
    <xf numFmtId="0" fontId="12" fillId="0" borderId="0"/>
    <xf numFmtId="0" fontId="12" fillId="0" borderId="0"/>
    <xf numFmtId="0" fontId="38" fillId="63" borderId="12" applyNumberFormat="0" applyProtection="0">
      <alignment horizontal="left" vertical="top" indent="1"/>
    </xf>
    <xf numFmtId="0" fontId="7" fillId="0" borderId="0"/>
    <xf numFmtId="0" fontId="12" fillId="63" borderId="12" applyNumberFormat="0" applyProtection="0">
      <alignment horizontal="left" vertical="top" indent="1"/>
    </xf>
    <xf numFmtId="0" fontId="12" fillId="0" borderId="0"/>
    <xf numFmtId="0" fontId="12" fillId="0" borderId="0"/>
    <xf numFmtId="0" fontId="38" fillId="6" borderId="15" applyNumberFormat="0">
      <protection locked="0"/>
    </xf>
    <xf numFmtId="0" fontId="7" fillId="0" borderId="0"/>
    <xf numFmtId="0" fontId="12" fillId="6" borderId="1" applyNumberFormat="0">
      <protection locked="0"/>
    </xf>
    <xf numFmtId="0" fontId="12" fillId="0" borderId="0"/>
    <xf numFmtId="0" fontId="12" fillId="0" borderId="0"/>
    <xf numFmtId="0" fontId="39" fillId="14" borderId="16" applyBorder="0"/>
    <xf numFmtId="4" fontId="40" fillId="5" borderId="12" applyNumberFormat="0" applyProtection="0">
      <alignment vertical="center"/>
    </xf>
    <xf numFmtId="0" fontId="7" fillId="0" borderId="0"/>
    <xf numFmtId="4" fontId="15" fillId="5" borderId="12" applyNumberFormat="0" applyProtection="0">
      <alignment vertical="center"/>
    </xf>
    <xf numFmtId="0" fontId="12" fillId="0" borderId="0"/>
    <xf numFmtId="0" fontId="12" fillId="0" borderId="0"/>
    <xf numFmtId="4" fontId="35" fillId="65" borderId="1" applyNumberFormat="0" applyProtection="0">
      <alignment vertical="center"/>
    </xf>
    <xf numFmtId="0" fontId="7" fillId="0" borderId="0"/>
    <xf numFmtId="4" fontId="65" fillId="5" borderId="12" applyNumberFormat="0" applyProtection="0">
      <alignment vertical="center"/>
    </xf>
    <xf numFmtId="0" fontId="12" fillId="0" borderId="0"/>
    <xf numFmtId="0" fontId="12" fillId="0" borderId="0"/>
    <xf numFmtId="4" fontId="40" fillId="16" borderId="12" applyNumberFormat="0" applyProtection="0">
      <alignment horizontal="left" vertical="center" indent="1"/>
    </xf>
    <xf numFmtId="0" fontId="7" fillId="0" borderId="0"/>
    <xf numFmtId="4" fontId="15" fillId="5" borderId="12" applyNumberFormat="0" applyProtection="0">
      <alignment horizontal="left" vertical="center" indent="1"/>
    </xf>
    <xf numFmtId="0" fontId="12" fillId="0" borderId="0"/>
    <xf numFmtId="0" fontId="12" fillId="0" borderId="0"/>
    <xf numFmtId="0" fontId="40" fillId="5" borderId="12" applyNumberFormat="0" applyProtection="0">
      <alignment horizontal="left" vertical="top" indent="1"/>
    </xf>
    <xf numFmtId="0" fontId="7" fillId="0" borderId="0"/>
    <xf numFmtId="0" fontId="15" fillId="5" borderId="12" applyNumberFormat="0" applyProtection="0">
      <alignment horizontal="left" vertical="top" indent="1"/>
    </xf>
    <xf numFmtId="0" fontId="12" fillId="0" borderId="0"/>
    <xf numFmtId="0" fontId="12" fillId="0" borderId="0"/>
    <xf numFmtId="4" fontId="15" fillId="63" borderId="12" applyNumberFormat="0" applyProtection="0">
      <alignment horizontal="right" vertical="center"/>
    </xf>
    <xf numFmtId="4" fontId="34" fillId="0" borderId="11" applyNumberFormat="0" applyProtection="0">
      <alignment horizontal="right" vertical="center"/>
    </xf>
    <xf numFmtId="0" fontId="7" fillId="0" borderId="0"/>
    <xf numFmtId="4" fontId="34" fillId="0" borderId="11" applyNumberFormat="0" applyProtection="0">
      <alignment horizontal="right" vertical="center"/>
    </xf>
    <xf numFmtId="4" fontId="35" fillId="66" borderId="11" applyNumberFormat="0" applyProtection="0">
      <alignment horizontal="right" vertical="center"/>
    </xf>
    <xf numFmtId="0" fontId="7" fillId="0" borderId="0"/>
    <xf numFmtId="4" fontId="65" fillId="63" borderId="12" applyNumberFormat="0" applyProtection="0">
      <alignment horizontal="right" vertical="center"/>
    </xf>
    <xf numFmtId="0" fontId="12" fillId="0" borderId="0"/>
    <xf numFmtId="0" fontId="12" fillId="0" borderId="0"/>
    <xf numFmtId="4" fontId="34" fillId="21" borderId="11" applyNumberFormat="0" applyProtection="0">
      <alignment horizontal="left" vertical="center" indent="1"/>
    </xf>
    <xf numFmtId="0" fontId="12" fillId="0" borderId="0"/>
    <xf numFmtId="0" fontId="12" fillId="0" borderId="0"/>
    <xf numFmtId="4" fontId="15" fillId="3" borderId="12" applyNumberFormat="0" applyProtection="0">
      <alignment horizontal="left" vertical="center" indent="1"/>
    </xf>
    <xf numFmtId="0" fontId="12" fillId="0" borderId="0"/>
    <xf numFmtId="0" fontId="12" fillId="0" borderId="0"/>
    <xf numFmtId="0" fontId="40" fillId="3" borderId="12" applyNumberFormat="0" applyProtection="0">
      <alignment horizontal="left" vertical="top" indent="1"/>
    </xf>
    <xf numFmtId="0" fontId="7" fillId="0" borderId="0"/>
    <xf numFmtId="0" fontId="15" fillId="3" borderId="12" applyNumberFormat="0" applyProtection="0">
      <alignment horizontal="left" vertical="top" indent="1"/>
    </xf>
    <xf numFmtId="0" fontId="12" fillId="0" borderId="0"/>
    <xf numFmtId="0" fontId="12" fillId="0" borderId="0"/>
    <xf numFmtId="4" fontId="41" fillId="67" borderId="13" applyNumberFormat="0" applyProtection="0">
      <alignment horizontal="left" vertical="center" indent="1"/>
    </xf>
    <xf numFmtId="0" fontId="7" fillId="0" borderId="0"/>
    <xf numFmtId="4" fontId="66" fillId="67" borderId="0" applyNumberFormat="0" applyProtection="0">
      <alignment horizontal="left" vertical="center" indent="1"/>
    </xf>
    <xf numFmtId="0" fontId="12" fillId="0" borderId="0"/>
    <xf numFmtId="0" fontId="12" fillId="0" borderId="0"/>
    <xf numFmtId="0" fontId="34" fillId="68" borderId="1"/>
    <xf numFmtId="4" fontId="42" fillId="6" borderId="11" applyNumberFormat="0" applyProtection="0">
      <alignment horizontal="right" vertical="center"/>
    </xf>
    <xf numFmtId="0" fontId="7" fillId="0" borderId="0"/>
    <xf numFmtId="4" fontId="67" fillId="63" borderId="12" applyNumberFormat="0" applyProtection="0">
      <alignment horizontal="right" vertical="center"/>
    </xf>
    <xf numFmtId="0" fontId="12" fillId="0" borderId="0"/>
    <xf numFmtId="0" fontId="12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4" fillId="0" borderId="0" applyNumberFormat="0" applyFill="0" applyBorder="0" applyAlignment="0" applyProtection="0"/>
    <xf numFmtId="0" fontId="18" fillId="69" borderId="0" applyNumberFormat="0" applyBorder="0" applyAlignment="0" applyProtection="0"/>
    <xf numFmtId="0" fontId="18" fillId="59" borderId="0" applyNumberFormat="0" applyBorder="0" applyAlignment="0" applyProtection="0"/>
    <xf numFmtId="0" fontId="18" fillId="15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60" borderId="0" applyNumberFormat="0" applyBorder="0" applyAlignment="0" applyProtection="0"/>
    <xf numFmtId="0" fontId="45" fillId="13" borderId="3" applyNumberFormat="0" applyAlignment="0" applyProtection="0"/>
    <xf numFmtId="0" fontId="46" fillId="16" borderId="10" applyNumberFormat="0" applyAlignment="0" applyProtection="0"/>
    <xf numFmtId="0" fontId="47" fillId="16" borderId="3" applyNumberFormat="0" applyAlignment="0" applyProtection="0"/>
    <xf numFmtId="0" fontId="48" fillId="0" borderId="18" applyNumberFormat="0" applyFill="0" applyAlignment="0" applyProtection="0"/>
    <xf numFmtId="0" fontId="49" fillId="0" borderId="6" applyNumberFormat="0" applyFill="0" applyAlignment="0" applyProtection="0"/>
    <xf numFmtId="0" fontId="50" fillId="0" borderId="1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20" applyNumberFormat="0" applyFill="0" applyAlignment="0" applyProtection="0"/>
    <xf numFmtId="0" fontId="52" fillId="70" borderId="4" applyNumberFormat="0" applyAlignment="0" applyProtection="0"/>
    <xf numFmtId="0" fontId="53" fillId="0" borderId="0" applyNumberFormat="0" applyFill="0" applyBorder="0" applyAlignment="0" applyProtection="0"/>
    <xf numFmtId="0" fontId="54" fillId="56" borderId="0" applyNumberFormat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12" fillId="0" borderId="0"/>
    <xf numFmtId="0" fontId="12" fillId="0" borderId="0"/>
    <xf numFmtId="0" fontId="38" fillId="71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38" fillId="71" borderId="0"/>
    <xf numFmtId="0" fontId="38" fillId="71" borderId="0"/>
    <xf numFmtId="0" fontId="12" fillId="0" borderId="0"/>
    <xf numFmtId="0" fontId="38" fillId="71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2" fillId="0" borderId="0"/>
    <xf numFmtId="0" fontId="8" fillId="0" borderId="0"/>
    <xf numFmtId="0" fontId="38" fillId="71" borderId="0"/>
    <xf numFmtId="0" fontId="12" fillId="0" borderId="0"/>
    <xf numFmtId="0" fontId="2" fillId="0" borderId="0"/>
    <xf numFmtId="0" fontId="12" fillId="0" borderId="0"/>
    <xf numFmtId="0" fontId="14" fillId="0" borderId="0"/>
    <xf numFmtId="0" fontId="55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7" fillId="5" borderId="9" applyNumberFormat="0" applyFont="0" applyAlignment="0" applyProtection="0"/>
    <xf numFmtId="0" fontId="12" fillId="5" borderId="9" applyNumberFormat="0" applyFont="0" applyAlignment="0" applyProtection="0"/>
    <xf numFmtId="0" fontId="12" fillId="5" borderId="9" applyNumberFormat="0" applyFont="0" applyAlignment="0" applyProtection="0"/>
    <xf numFmtId="0" fontId="12" fillId="5" borderId="9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7" fillId="0" borderId="21" applyNumberFormat="0" applyFill="0" applyAlignment="0" applyProtection="0"/>
    <xf numFmtId="0" fontId="58" fillId="0" borderId="0"/>
    <xf numFmtId="0" fontId="59" fillId="0" borderId="0" applyNumberForma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60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2" fillId="49" borderId="23" applyNumberFormat="0" applyAlignment="0" applyProtection="0"/>
    <xf numFmtId="0" fontId="30" fillId="46" borderId="23" applyNumberFormat="0" applyAlignment="0" applyProtection="0"/>
    <xf numFmtId="0" fontId="12" fillId="45" borderId="24" applyNumberFormat="0" applyFont="0" applyAlignment="0" applyProtection="0"/>
    <xf numFmtId="0" fontId="33" fillId="49" borderId="25" applyNumberFormat="0" applyAlignment="0" applyProtection="0"/>
    <xf numFmtId="4" fontId="34" fillId="56" borderId="26" applyNumberFormat="0" applyProtection="0">
      <alignment vertical="center"/>
    </xf>
    <xf numFmtId="4" fontId="61" fillId="56" borderId="27" applyNumberFormat="0" applyProtection="0">
      <alignment vertical="center"/>
    </xf>
    <xf numFmtId="4" fontId="35" fillId="57" borderId="26" applyNumberFormat="0" applyProtection="0">
      <alignment vertical="center"/>
    </xf>
    <xf numFmtId="4" fontId="62" fillId="56" borderId="27" applyNumberFormat="0" applyProtection="0">
      <alignment vertical="center"/>
    </xf>
    <xf numFmtId="4" fontId="34" fillId="57" borderId="26" applyNumberFormat="0" applyProtection="0">
      <alignment horizontal="left" vertical="center" indent="1"/>
    </xf>
    <xf numFmtId="4" fontId="61" fillId="56" borderId="27" applyNumberFormat="0" applyProtection="0">
      <alignment horizontal="left" vertical="center" indent="1"/>
    </xf>
    <xf numFmtId="0" fontId="36" fillId="56" borderId="27" applyNumberFormat="0" applyProtection="0">
      <alignment horizontal="left" vertical="top" indent="1"/>
    </xf>
    <xf numFmtId="0" fontId="61" fillId="56" borderId="27" applyNumberFormat="0" applyProtection="0">
      <alignment horizontal="left" vertical="top" indent="1"/>
    </xf>
    <xf numFmtId="4" fontId="34" fillId="21" borderId="26" applyNumberFormat="0" applyProtection="0">
      <alignment horizontal="left" vertical="center" indent="1"/>
    </xf>
    <xf numFmtId="4" fontId="34" fillId="8" borderId="26" applyNumberFormat="0" applyProtection="0">
      <alignment horizontal="right" vertical="center"/>
    </xf>
    <xf numFmtId="4" fontId="15" fillId="8" borderId="27" applyNumberFormat="0" applyProtection="0">
      <alignment horizontal="right" vertical="center"/>
    </xf>
    <xf numFmtId="4" fontId="34" fillId="58" borderId="26" applyNumberFormat="0" applyProtection="0">
      <alignment horizontal="right" vertical="center"/>
    </xf>
    <xf numFmtId="4" fontId="15" fillId="4" borderId="27" applyNumberFormat="0" applyProtection="0">
      <alignment horizontal="right" vertical="center"/>
    </xf>
    <xf numFmtId="4" fontId="34" fillId="59" borderId="28" applyNumberFormat="0" applyProtection="0">
      <alignment horizontal="right" vertical="center"/>
    </xf>
    <xf numFmtId="4" fontId="15" fillId="59" borderId="27" applyNumberFormat="0" applyProtection="0">
      <alignment horizontal="right" vertical="center"/>
    </xf>
    <xf numFmtId="4" fontId="34" fillId="18" borderId="26" applyNumberFormat="0" applyProtection="0">
      <alignment horizontal="right" vertical="center"/>
    </xf>
    <xf numFmtId="4" fontId="15" fillId="18" borderId="27" applyNumberFormat="0" applyProtection="0">
      <alignment horizontal="right" vertical="center"/>
    </xf>
    <xf numFmtId="4" fontId="34" fillId="22" borderId="26" applyNumberFormat="0" applyProtection="0">
      <alignment horizontal="right" vertical="center"/>
    </xf>
    <xf numFmtId="4" fontId="15" fillId="22" borderId="27" applyNumberFormat="0" applyProtection="0">
      <alignment horizontal="right" vertical="center"/>
    </xf>
    <xf numFmtId="4" fontId="34" fillId="60" borderId="26" applyNumberFormat="0" applyProtection="0">
      <alignment horizontal="right" vertical="center"/>
    </xf>
    <xf numFmtId="4" fontId="15" fillId="60" borderId="27" applyNumberFormat="0" applyProtection="0">
      <alignment horizontal="right" vertical="center"/>
    </xf>
    <xf numFmtId="4" fontId="34" fillId="15" borderId="26" applyNumberFormat="0" applyProtection="0">
      <alignment horizontal="right" vertical="center"/>
    </xf>
    <xf numFmtId="4" fontId="15" fillId="15" borderId="27" applyNumberFormat="0" applyProtection="0">
      <alignment horizontal="right" vertical="center"/>
    </xf>
    <xf numFmtId="4" fontId="34" fillId="61" borderId="26" applyNumberFormat="0" applyProtection="0">
      <alignment horizontal="right" vertical="center"/>
    </xf>
    <xf numFmtId="4" fontId="15" fillId="61" borderId="27" applyNumberFormat="0" applyProtection="0">
      <alignment horizontal="right" vertical="center"/>
    </xf>
    <xf numFmtId="4" fontId="34" fillId="17" borderId="26" applyNumberFormat="0" applyProtection="0">
      <alignment horizontal="right" vertical="center"/>
    </xf>
    <xf numFmtId="4" fontId="15" fillId="17" borderId="27" applyNumberFormat="0" applyProtection="0">
      <alignment horizontal="right" vertical="center"/>
    </xf>
    <xf numFmtId="4" fontId="34" fillId="62" borderId="28" applyNumberFormat="0" applyProtection="0">
      <alignment horizontal="left" vertical="center" indent="1"/>
    </xf>
    <xf numFmtId="4" fontId="37" fillId="14" borderId="28" applyNumberFormat="0" applyProtection="0">
      <alignment horizontal="left" vertical="center" indent="1"/>
    </xf>
    <xf numFmtId="4" fontId="37" fillId="14" borderId="28" applyNumberFormat="0" applyProtection="0">
      <alignment horizontal="left" vertical="center" indent="1"/>
    </xf>
    <xf numFmtId="4" fontId="34" fillId="3" borderId="26" applyNumberFormat="0" applyProtection="0">
      <alignment horizontal="right" vertical="center"/>
    </xf>
    <xf numFmtId="4" fontId="15" fillId="3" borderId="27" applyNumberFormat="0" applyProtection="0">
      <alignment horizontal="right" vertical="center"/>
    </xf>
    <xf numFmtId="4" fontId="34" fillId="63" borderId="28" applyNumberFormat="0" applyProtection="0">
      <alignment horizontal="left" vertical="center" indent="1"/>
    </xf>
    <xf numFmtId="4" fontId="34" fillId="3" borderId="28" applyNumberFormat="0" applyProtection="0">
      <alignment horizontal="left" vertical="center" indent="1"/>
    </xf>
    <xf numFmtId="0" fontId="12" fillId="14" borderId="27" applyNumberFormat="0" applyProtection="0">
      <alignment horizontal="left" vertical="center" indent="1"/>
    </xf>
    <xf numFmtId="0" fontId="34" fillId="16" borderId="26" applyNumberFormat="0" applyProtection="0">
      <alignment horizontal="left" vertical="center" indent="1"/>
    </xf>
    <xf numFmtId="0" fontId="12" fillId="14" borderId="27" applyNumberFormat="0" applyProtection="0">
      <alignment horizontal="left" vertical="center" indent="1"/>
    </xf>
    <xf numFmtId="0" fontId="12" fillId="14" borderId="27" applyNumberFormat="0" applyProtection="0">
      <alignment horizontal="left" vertical="center" indent="1"/>
    </xf>
    <xf numFmtId="0" fontId="38" fillId="14" borderId="27" applyNumberFormat="0" applyProtection="0">
      <alignment horizontal="left" vertical="top" indent="1"/>
    </xf>
    <xf numFmtId="0" fontId="12" fillId="14" borderId="27" applyNumberFormat="0" applyProtection="0">
      <alignment horizontal="left" vertical="top" indent="1"/>
    </xf>
    <xf numFmtId="0" fontId="12" fillId="3" borderId="27" applyNumberFormat="0" applyProtection="0">
      <alignment horizontal="left" vertical="center" indent="1"/>
    </xf>
    <xf numFmtId="0" fontId="34" fillId="64" borderId="26" applyNumberFormat="0" applyProtection="0">
      <alignment horizontal="left" vertical="center" indent="1"/>
    </xf>
    <xf numFmtId="0" fontId="12" fillId="3" borderId="27" applyNumberFormat="0" applyProtection="0">
      <alignment horizontal="left" vertical="center" indent="1"/>
    </xf>
    <xf numFmtId="0" fontId="38" fillId="3" borderId="27" applyNumberFormat="0" applyProtection="0">
      <alignment horizontal="left" vertical="top" indent="1"/>
    </xf>
    <xf numFmtId="0" fontId="12" fillId="3" borderId="27" applyNumberFormat="0" applyProtection="0">
      <alignment horizontal="left" vertical="top" indent="1"/>
    </xf>
    <xf numFmtId="0" fontId="12" fillId="7" borderId="27" applyNumberFormat="0" applyProtection="0">
      <alignment horizontal="left" vertical="center" indent="1"/>
    </xf>
    <xf numFmtId="0" fontId="34" fillId="7" borderId="26" applyNumberFormat="0" applyProtection="0">
      <alignment horizontal="left" vertical="center" indent="1"/>
    </xf>
    <xf numFmtId="0" fontId="34" fillId="7" borderId="26" applyNumberFormat="0" applyProtection="0">
      <alignment horizontal="left" vertical="center" indent="1"/>
    </xf>
    <xf numFmtId="0" fontId="38" fillId="7" borderId="27" applyNumberFormat="0" applyProtection="0">
      <alignment horizontal="left" vertical="top" indent="1"/>
    </xf>
    <xf numFmtId="0" fontId="12" fillId="7" borderId="27" applyNumberFormat="0" applyProtection="0">
      <alignment horizontal="left" vertical="top" indent="1"/>
    </xf>
    <xf numFmtId="0" fontId="34" fillId="63" borderId="26" applyNumberFormat="0" applyProtection="0">
      <alignment horizontal="left" vertical="center" indent="1"/>
    </xf>
    <xf numFmtId="0" fontId="12" fillId="63" borderId="27" applyNumberFormat="0" applyProtection="0">
      <alignment horizontal="left" vertical="center" indent="1"/>
    </xf>
    <xf numFmtId="0" fontId="38" fillId="63" borderId="27" applyNumberFormat="0" applyProtection="0">
      <alignment horizontal="left" vertical="top" indent="1"/>
    </xf>
    <xf numFmtId="0" fontId="12" fillId="63" borderId="27" applyNumberFormat="0" applyProtection="0">
      <alignment horizontal="left" vertical="top" indent="1"/>
    </xf>
    <xf numFmtId="0" fontId="12" fillId="6" borderId="22" applyNumberFormat="0">
      <protection locked="0"/>
    </xf>
    <xf numFmtId="0" fontId="39" fillId="14" borderId="29" applyBorder="0"/>
    <xf numFmtId="4" fontId="40" fillId="5" borderId="27" applyNumberFormat="0" applyProtection="0">
      <alignment vertical="center"/>
    </xf>
    <xf numFmtId="4" fontId="15" fillId="5" borderId="27" applyNumberFormat="0" applyProtection="0">
      <alignment vertical="center"/>
    </xf>
    <xf numFmtId="4" fontId="35" fillId="65" borderId="22" applyNumberFormat="0" applyProtection="0">
      <alignment vertical="center"/>
    </xf>
    <xf numFmtId="4" fontId="65" fillId="5" borderId="27" applyNumberFormat="0" applyProtection="0">
      <alignment vertical="center"/>
    </xf>
    <xf numFmtId="4" fontId="40" fillId="16" borderId="27" applyNumberFormat="0" applyProtection="0">
      <alignment horizontal="left" vertical="center" indent="1"/>
    </xf>
    <xf numFmtId="4" fontId="15" fillId="5" borderId="27" applyNumberFormat="0" applyProtection="0">
      <alignment horizontal="left" vertical="center" indent="1"/>
    </xf>
    <xf numFmtId="0" fontId="40" fillId="5" borderId="27" applyNumberFormat="0" applyProtection="0">
      <alignment horizontal="left" vertical="top" indent="1"/>
    </xf>
    <xf numFmtId="0" fontId="15" fillId="5" borderId="27" applyNumberFormat="0" applyProtection="0">
      <alignment horizontal="left" vertical="top" indent="1"/>
    </xf>
    <xf numFmtId="4" fontId="15" fillId="63" borderId="27" applyNumberFormat="0" applyProtection="0">
      <alignment horizontal="right" vertical="center"/>
    </xf>
    <xf numFmtId="4" fontId="34" fillId="0" borderId="26" applyNumberFormat="0" applyProtection="0">
      <alignment horizontal="right" vertical="center"/>
    </xf>
    <xf numFmtId="4" fontId="35" fillId="66" borderId="26" applyNumberFormat="0" applyProtection="0">
      <alignment horizontal="right" vertical="center"/>
    </xf>
    <xf numFmtId="4" fontId="65" fillId="63" borderId="27" applyNumberFormat="0" applyProtection="0">
      <alignment horizontal="right" vertical="center"/>
    </xf>
    <xf numFmtId="4" fontId="34" fillId="21" borderId="26" applyNumberFormat="0" applyProtection="0">
      <alignment horizontal="left" vertical="center" indent="1"/>
    </xf>
    <xf numFmtId="4" fontId="15" fillId="3" borderId="27" applyNumberFormat="0" applyProtection="0">
      <alignment horizontal="left" vertical="center" indent="1"/>
    </xf>
    <xf numFmtId="0" fontId="40" fillId="3" borderId="27" applyNumberFormat="0" applyProtection="0">
      <alignment horizontal="left" vertical="top" indent="1"/>
    </xf>
    <xf numFmtId="0" fontId="15" fillId="3" borderId="27" applyNumberFormat="0" applyProtection="0">
      <alignment horizontal="left" vertical="top" indent="1"/>
    </xf>
    <xf numFmtId="4" fontId="41" fillId="67" borderId="28" applyNumberFormat="0" applyProtection="0">
      <alignment horizontal="left" vertical="center" indent="1"/>
    </xf>
    <xf numFmtId="0" fontId="34" fillId="68" borderId="22"/>
    <xf numFmtId="4" fontId="42" fillId="6" borderId="26" applyNumberFormat="0" applyProtection="0">
      <alignment horizontal="right" vertical="center"/>
    </xf>
    <xf numFmtId="4" fontId="67" fillId="63" borderId="27" applyNumberFormat="0" applyProtection="0">
      <alignment horizontal="right" vertical="center"/>
    </xf>
    <xf numFmtId="0" fontId="24" fillId="0" borderId="30" applyNumberFormat="0" applyFill="0" applyAlignment="0" applyProtection="0"/>
    <xf numFmtId="0" fontId="45" fillId="13" borderId="23" applyNumberFormat="0" applyAlignment="0" applyProtection="0"/>
    <xf numFmtId="0" fontId="46" fillId="16" borderId="25" applyNumberFormat="0" applyAlignment="0" applyProtection="0"/>
    <xf numFmtId="0" fontId="47" fillId="16" borderId="23" applyNumberFormat="0" applyAlignment="0" applyProtection="0"/>
    <xf numFmtId="0" fontId="51" fillId="0" borderId="31" applyNumberFormat="0" applyFill="0" applyAlignment="0" applyProtection="0"/>
    <xf numFmtId="0" fontId="7" fillId="5" borderId="24" applyNumberFormat="0" applyFont="0" applyAlignment="0" applyProtection="0"/>
    <xf numFmtId="0" fontId="12" fillId="5" borderId="24" applyNumberFormat="0" applyFont="0" applyAlignment="0" applyProtection="0"/>
    <xf numFmtId="0" fontId="12" fillId="5" borderId="24" applyNumberFormat="0" applyFont="0" applyAlignment="0" applyProtection="0"/>
    <xf numFmtId="0" fontId="12" fillId="5" borderId="24" applyNumberFormat="0" applyFont="0" applyAlignment="0" applyProtection="0"/>
    <xf numFmtId="0" fontId="12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22" fillId="49" borderId="23" applyNumberFormat="0" applyAlignment="0" applyProtection="0"/>
    <xf numFmtId="0" fontId="22" fillId="49" borderId="23" applyNumberFormat="0" applyAlignment="0" applyProtection="0"/>
    <xf numFmtId="0" fontId="22" fillId="49" borderId="23" applyNumberFormat="0" applyAlignment="0" applyProtection="0"/>
    <xf numFmtId="0" fontId="30" fillId="46" borderId="23" applyNumberFormat="0" applyAlignment="0" applyProtection="0"/>
    <xf numFmtId="0" fontId="30" fillId="46" borderId="23" applyNumberFormat="0" applyAlignment="0" applyProtection="0"/>
    <xf numFmtId="0" fontId="30" fillId="46" borderId="23" applyNumberFormat="0" applyAlignment="0" applyProtection="0"/>
    <xf numFmtId="0" fontId="12" fillId="45" borderId="24" applyNumberFormat="0" applyFont="0" applyAlignment="0" applyProtection="0"/>
    <xf numFmtId="0" fontId="12" fillId="45" borderId="24" applyNumberFormat="0" applyFont="0" applyAlignment="0" applyProtection="0"/>
    <xf numFmtId="0" fontId="12" fillId="45" borderId="24" applyNumberFormat="0" applyFont="0" applyAlignment="0" applyProtection="0"/>
    <xf numFmtId="0" fontId="33" fillId="49" borderId="25" applyNumberFormat="0" applyAlignment="0" applyProtection="0"/>
    <xf numFmtId="0" fontId="33" fillId="49" borderId="25" applyNumberFormat="0" applyAlignment="0" applyProtection="0"/>
    <xf numFmtId="0" fontId="33" fillId="49" borderId="25" applyNumberFormat="0" applyAlignment="0" applyProtection="0"/>
    <xf numFmtId="0" fontId="12" fillId="0" borderId="0"/>
    <xf numFmtId="4" fontId="61" fillId="56" borderId="27" applyNumberFormat="0" applyProtection="0">
      <alignment vertical="center"/>
    </xf>
    <xf numFmtId="4" fontId="61" fillId="56" borderId="27" applyNumberFormat="0" applyProtection="0">
      <alignment vertical="center"/>
    </xf>
    <xf numFmtId="4" fontId="61" fillId="56" borderId="27" applyNumberFormat="0" applyProtection="0">
      <alignment vertical="center"/>
    </xf>
    <xf numFmtId="4" fontId="61" fillId="56" borderId="27" applyNumberFormat="0" applyProtection="0">
      <alignment vertical="center"/>
    </xf>
    <xf numFmtId="0" fontId="7" fillId="0" borderId="0"/>
    <xf numFmtId="0" fontId="12" fillId="0" borderId="0"/>
    <xf numFmtId="4" fontId="34" fillId="56" borderId="26" applyNumberFormat="0" applyProtection="0">
      <alignment vertical="center"/>
    </xf>
    <xf numFmtId="4" fontId="34" fillId="56" borderId="26" applyNumberFormat="0" applyProtection="0">
      <alignment vertical="center"/>
    </xf>
    <xf numFmtId="4" fontId="34" fillId="56" borderId="26" applyNumberFormat="0" applyProtection="0">
      <alignment vertical="center"/>
    </xf>
    <xf numFmtId="4" fontId="34" fillId="56" borderId="26" applyNumberFormat="0" applyProtection="0">
      <alignment vertical="center"/>
    </xf>
    <xf numFmtId="0" fontId="12" fillId="0" borderId="0"/>
    <xf numFmtId="4" fontId="62" fillId="56" borderId="27" applyNumberFormat="0" applyProtection="0">
      <alignment vertical="center"/>
    </xf>
    <xf numFmtId="4" fontId="62" fillId="56" borderId="27" applyNumberFormat="0" applyProtection="0">
      <alignment vertical="center"/>
    </xf>
    <xf numFmtId="4" fontId="62" fillId="56" borderId="27" applyNumberFormat="0" applyProtection="0">
      <alignment vertical="center"/>
    </xf>
    <xf numFmtId="4" fontId="62" fillId="56" borderId="27" applyNumberFormat="0" applyProtection="0">
      <alignment vertical="center"/>
    </xf>
    <xf numFmtId="0" fontId="7" fillId="0" borderId="0"/>
    <xf numFmtId="0" fontId="12" fillId="0" borderId="0"/>
    <xf numFmtId="4" fontId="35" fillId="57" borderId="26" applyNumberFormat="0" applyProtection="0">
      <alignment vertical="center"/>
    </xf>
    <xf numFmtId="4" fontId="35" fillId="57" borderId="26" applyNumberFormat="0" applyProtection="0">
      <alignment vertical="center"/>
    </xf>
    <xf numFmtId="4" fontId="35" fillId="57" borderId="26" applyNumberFormat="0" applyProtection="0">
      <alignment vertical="center"/>
    </xf>
    <xf numFmtId="4" fontId="35" fillId="57" borderId="26" applyNumberFormat="0" applyProtection="0">
      <alignment vertical="center"/>
    </xf>
    <xf numFmtId="0" fontId="12" fillId="0" borderId="0"/>
    <xf numFmtId="4" fontId="61" fillId="56" borderId="27" applyNumberFormat="0" applyProtection="0">
      <alignment horizontal="left" vertical="center" indent="1"/>
    </xf>
    <xf numFmtId="4" fontId="61" fillId="56" borderId="27" applyNumberFormat="0" applyProtection="0">
      <alignment horizontal="left" vertical="center" indent="1"/>
    </xf>
    <xf numFmtId="4" fontId="61" fillId="56" borderId="27" applyNumberFormat="0" applyProtection="0">
      <alignment horizontal="left" vertical="center" indent="1"/>
    </xf>
    <xf numFmtId="4" fontId="61" fillId="56" borderId="27" applyNumberFormat="0" applyProtection="0">
      <alignment horizontal="left" vertical="center" indent="1"/>
    </xf>
    <xf numFmtId="0" fontId="7" fillId="0" borderId="0"/>
    <xf numFmtId="0" fontId="12" fillId="0" borderId="0"/>
    <xf numFmtId="4" fontId="34" fillId="57" borderId="26" applyNumberFormat="0" applyProtection="0">
      <alignment horizontal="left" vertical="center" indent="1"/>
    </xf>
    <xf numFmtId="4" fontId="34" fillId="57" borderId="26" applyNumberFormat="0" applyProtection="0">
      <alignment horizontal="left" vertical="center" indent="1"/>
    </xf>
    <xf numFmtId="4" fontId="34" fillId="57" borderId="26" applyNumberFormat="0" applyProtection="0">
      <alignment horizontal="left" vertical="center" indent="1"/>
    </xf>
    <xf numFmtId="4" fontId="34" fillId="57" borderId="26" applyNumberFormat="0" applyProtection="0">
      <alignment horizontal="left" vertical="center" indent="1"/>
    </xf>
    <xf numFmtId="0" fontId="12" fillId="0" borderId="0"/>
    <xf numFmtId="0" fontId="61" fillId="56" borderId="27" applyNumberFormat="0" applyProtection="0">
      <alignment horizontal="left" vertical="top" indent="1"/>
    </xf>
    <xf numFmtId="0" fontId="61" fillId="56" borderId="27" applyNumberFormat="0" applyProtection="0">
      <alignment horizontal="left" vertical="top" indent="1"/>
    </xf>
    <xf numFmtId="0" fontId="61" fillId="56" borderId="27" applyNumberFormat="0" applyProtection="0">
      <alignment horizontal="left" vertical="top" indent="1"/>
    </xf>
    <xf numFmtId="0" fontId="61" fillId="56" borderId="27" applyNumberFormat="0" applyProtection="0">
      <alignment horizontal="left" vertical="top" indent="1"/>
    </xf>
    <xf numFmtId="0" fontId="7" fillId="0" borderId="0"/>
    <xf numFmtId="0" fontId="12" fillId="0" borderId="0"/>
    <xf numFmtId="0" fontId="36" fillId="56" borderId="27" applyNumberFormat="0" applyProtection="0">
      <alignment horizontal="left" vertical="top" indent="1"/>
    </xf>
    <xf numFmtId="0" fontId="36" fillId="56" borderId="27" applyNumberFormat="0" applyProtection="0">
      <alignment horizontal="left" vertical="top" indent="1"/>
    </xf>
    <xf numFmtId="0" fontId="36" fillId="56" borderId="27" applyNumberFormat="0" applyProtection="0">
      <alignment horizontal="left" vertical="top" indent="1"/>
    </xf>
    <xf numFmtId="0" fontId="36" fillId="56" borderId="27" applyNumberFormat="0" applyProtection="0">
      <alignment horizontal="left" vertical="top" indent="1"/>
    </xf>
    <xf numFmtId="0" fontId="12" fillId="0" borderId="0"/>
    <xf numFmtId="0" fontId="7" fillId="0" borderId="0"/>
    <xf numFmtId="0" fontId="12" fillId="0" borderId="0"/>
    <xf numFmtId="4" fontId="34" fillId="21" borderId="26" applyNumberFormat="0" applyProtection="0">
      <alignment horizontal="left" vertical="center" indent="1"/>
    </xf>
    <xf numFmtId="4" fontId="34" fillId="21" borderId="26" applyNumberFormat="0" applyProtection="0">
      <alignment horizontal="left" vertical="center" indent="1"/>
    </xf>
    <xf numFmtId="4" fontId="34" fillId="21" borderId="26" applyNumberFormat="0" applyProtection="0">
      <alignment horizontal="left" vertical="center" indent="1"/>
    </xf>
    <xf numFmtId="4" fontId="34" fillId="21" borderId="26" applyNumberFormat="0" applyProtection="0">
      <alignment horizontal="left" vertical="center" indent="1"/>
    </xf>
    <xf numFmtId="0" fontId="12" fillId="0" borderId="0"/>
    <xf numFmtId="4" fontId="15" fillId="8" borderId="27" applyNumberFormat="0" applyProtection="0">
      <alignment horizontal="right" vertical="center"/>
    </xf>
    <xf numFmtId="4" fontId="15" fillId="8" borderId="27" applyNumberFormat="0" applyProtection="0">
      <alignment horizontal="right" vertical="center"/>
    </xf>
    <xf numFmtId="4" fontId="15" fillId="8" borderId="27" applyNumberFormat="0" applyProtection="0">
      <alignment horizontal="right" vertical="center"/>
    </xf>
    <xf numFmtId="4" fontId="15" fillId="8" borderId="27" applyNumberFormat="0" applyProtection="0">
      <alignment horizontal="right" vertical="center"/>
    </xf>
    <xf numFmtId="0" fontId="7" fillId="0" borderId="0"/>
    <xf numFmtId="0" fontId="12" fillId="0" borderId="0"/>
    <xf numFmtId="4" fontId="34" fillId="8" borderId="26" applyNumberFormat="0" applyProtection="0">
      <alignment horizontal="right" vertical="center"/>
    </xf>
    <xf numFmtId="4" fontId="34" fillId="8" borderId="26" applyNumberFormat="0" applyProtection="0">
      <alignment horizontal="right" vertical="center"/>
    </xf>
    <xf numFmtId="4" fontId="34" fillId="8" borderId="26" applyNumberFormat="0" applyProtection="0">
      <alignment horizontal="right" vertical="center"/>
    </xf>
    <xf numFmtId="4" fontId="34" fillId="8" borderId="26" applyNumberFormat="0" applyProtection="0">
      <alignment horizontal="right" vertical="center"/>
    </xf>
    <xf numFmtId="0" fontId="12" fillId="0" borderId="0"/>
    <xf numFmtId="4" fontId="15" fillId="4" borderId="27" applyNumberFormat="0" applyProtection="0">
      <alignment horizontal="right" vertical="center"/>
    </xf>
    <xf numFmtId="4" fontId="15" fillId="4" borderId="27" applyNumberFormat="0" applyProtection="0">
      <alignment horizontal="right" vertical="center"/>
    </xf>
    <xf numFmtId="4" fontId="15" fillId="4" borderId="27" applyNumberFormat="0" applyProtection="0">
      <alignment horizontal="right" vertical="center"/>
    </xf>
    <xf numFmtId="4" fontId="15" fillId="4" borderId="27" applyNumberFormat="0" applyProtection="0">
      <alignment horizontal="right" vertical="center"/>
    </xf>
    <xf numFmtId="0" fontId="7" fillId="0" borderId="0"/>
    <xf numFmtId="0" fontId="12" fillId="0" borderId="0"/>
    <xf numFmtId="4" fontId="34" fillId="58" borderId="26" applyNumberFormat="0" applyProtection="0">
      <alignment horizontal="right" vertical="center"/>
    </xf>
    <xf numFmtId="4" fontId="34" fillId="58" borderId="26" applyNumberFormat="0" applyProtection="0">
      <alignment horizontal="right" vertical="center"/>
    </xf>
    <xf numFmtId="4" fontId="34" fillId="58" borderId="26" applyNumberFormat="0" applyProtection="0">
      <alignment horizontal="right" vertical="center"/>
    </xf>
    <xf numFmtId="4" fontId="34" fillId="58" borderId="26" applyNumberFormat="0" applyProtection="0">
      <alignment horizontal="right" vertical="center"/>
    </xf>
    <xf numFmtId="0" fontId="12" fillId="0" borderId="0"/>
    <xf numFmtId="4" fontId="15" fillId="59" borderId="27" applyNumberFormat="0" applyProtection="0">
      <alignment horizontal="right" vertical="center"/>
    </xf>
    <xf numFmtId="4" fontId="15" fillId="59" borderId="27" applyNumberFormat="0" applyProtection="0">
      <alignment horizontal="right" vertical="center"/>
    </xf>
    <xf numFmtId="4" fontId="15" fillId="59" borderId="27" applyNumberFormat="0" applyProtection="0">
      <alignment horizontal="right" vertical="center"/>
    </xf>
    <xf numFmtId="4" fontId="15" fillId="59" borderId="27" applyNumberFormat="0" applyProtection="0">
      <alignment horizontal="right" vertical="center"/>
    </xf>
    <xf numFmtId="0" fontId="7" fillId="0" borderId="0"/>
    <xf numFmtId="0" fontId="12" fillId="0" borderId="0"/>
    <xf numFmtId="4" fontId="34" fillId="59" borderId="28" applyNumberFormat="0" applyProtection="0">
      <alignment horizontal="right" vertical="center"/>
    </xf>
    <xf numFmtId="4" fontId="34" fillId="59" borderId="28" applyNumberFormat="0" applyProtection="0">
      <alignment horizontal="right" vertical="center"/>
    </xf>
    <xf numFmtId="4" fontId="34" fillId="59" borderId="28" applyNumberFormat="0" applyProtection="0">
      <alignment horizontal="right" vertical="center"/>
    </xf>
    <xf numFmtId="4" fontId="34" fillId="59" borderId="28" applyNumberFormat="0" applyProtection="0">
      <alignment horizontal="right" vertical="center"/>
    </xf>
    <xf numFmtId="0" fontId="12" fillId="0" borderId="0"/>
    <xf numFmtId="4" fontId="15" fillId="18" borderId="27" applyNumberFormat="0" applyProtection="0">
      <alignment horizontal="right" vertical="center"/>
    </xf>
    <xf numFmtId="4" fontId="15" fillId="18" borderId="27" applyNumberFormat="0" applyProtection="0">
      <alignment horizontal="right" vertical="center"/>
    </xf>
    <xf numFmtId="4" fontId="15" fillId="18" borderId="27" applyNumberFormat="0" applyProtection="0">
      <alignment horizontal="right" vertical="center"/>
    </xf>
    <xf numFmtId="4" fontId="15" fillId="18" borderId="27" applyNumberFormat="0" applyProtection="0">
      <alignment horizontal="right" vertical="center"/>
    </xf>
    <xf numFmtId="0" fontId="7" fillId="0" borderId="0"/>
    <xf numFmtId="0" fontId="12" fillId="0" borderId="0"/>
    <xf numFmtId="4" fontId="34" fillId="18" borderId="26" applyNumberFormat="0" applyProtection="0">
      <alignment horizontal="right" vertical="center"/>
    </xf>
    <xf numFmtId="4" fontId="34" fillId="18" borderId="26" applyNumberFormat="0" applyProtection="0">
      <alignment horizontal="right" vertical="center"/>
    </xf>
    <xf numFmtId="4" fontId="34" fillId="18" borderId="26" applyNumberFormat="0" applyProtection="0">
      <alignment horizontal="right" vertical="center"/>
    </xf>
    <xf numFmtId="4" fontId="34" fillId="18" borderId="26" applyNumberFormat="0" applyProtection="0">
      <alignment horizontal="right" vertical="center"/>
    </xf>
    <xf numFmtId="0" fontId="12" fillId="0" borderId="0"/>
    <xf numFmtId="4" fontId="15" fillId="22" borderId="27" applyNumberFormat="0" applyProtection="0">
      <alignment horizontal="right" vertical="center"/>
    </xf>
    <xf numFmtId="4" fontId="15" fillId="22" borderId="27" applyNumberFormat="0" applyProtection="0">
      <alignment horizontal="right" vertical="center"/>
    </xf>
    <xf numFmtId="4" fontId="15" fillId="22" borderId="27" applyNumberFormat="0" applyProtection="0">
      <alignment horizontal="right" vertical="center"/>
    </xf>
    <xf numFmtId="4" fontId="15" fillId="22" borderId="27" applyNumberFormat="0" applyProtection="0">
      <alignment horizontal="right" vertical="center"/>
    </xf>
    <xf numFmtId="0" fontId="7" fillId="0" borderId="0"/>
    <xf numFmtId="0" fontId="12" fillId="0" borderId="0"/>
    <xf numFmtId="4" fontId="34" fillId="22" borderId="26" applyNumberFormat="0" applyProtection="0">
      <alignment horizontal="right" vertical="center"/>
    </xf>
    <xf numFmtId="4" fontId="34" fillId="22" borderId="26" applyNumberFormat="0" applyProtection="0">
      <alignment horizontal="right" vertical="center"/>
    </xf>
    <xf numFmtId="4" fontId="34" fillId="22" borderId="26" applyNumberFormat="0" applyProtection="0">
      <alignment horizontal="right" vertical="center"/>
    </xf>
    <xf numFmtId="4" fontId="34" fillId="22" borderId="26" applyNumberFormat="0" applyProtection="0">
      <alignment horizontal="right" vertical="center"/>
    </xf>
    <xf numFmtId="0" fontId="12" fillId="0" borderId="0"/>
    <xf numFmtId="4" fontId="15" fillId="60" borderId="27" applyNumberFormat="0" applyProtection="0">
      <alignment horizontal="right" vertical="center"/>
    </xf>
    <xf numFmtId="4" fontId="15" fillId="60" borderId="27" applyNumberFormat="0" applyProtection="0">
      <alignment horizontal="right" vertical="center"/>
    </xf>
    <xf numFmtId="4" fontId="15" fillId="60" borderId="27" applyNumberFormat="0" applyProtection="0">
      <alignment horizontal="right" vertical="center"/>
    </xf>
    <xf numFmtId="4" fontId="15" fillId="60" borderId="27" applyNumberFormat="0" applyProtection="0">
      <alignment horizontal="right" vertical="center"/>
    </xf>
    <xf numFmtId="0" fontId="7" fillId="0" borderId="0"/>
    <xf numFmtId="0" fontId="12" fillId="0" borderId="0"/>
    <xf numFmtId="4" fontId="34" fillId="60" borderId="26" applyNumberFormat="0" applyProtection="0">
      <alignment horizontal="right" vertical="center"/>
    </xf>
    <xf numFmtId="4" fontId="34" fillId="60" borderId="26" applyNumberFormat="0" applyProtection="0">
      <alignment horizontal="right" vertical="center"/>
    </xf>
    <xf numFmtId="4" fontId="34" fillId="60" borderId="26" applyNumberFormat="0" applyProtection="0">
      <alignment horizontal="right" vertical="center"/>
    </xf>
    <xf numFmtId="4" fontId="34" fillId="60" borderId="26" applyNumberFormat="0" applyProtection="0">
      <alignment horizontal="right" vertical="center"/>
    </xf>
    <xf numFmtId="0" fontId="12" fillId="0" borderId="0"/>
    <xf numFmtId="4" fontId="15" fillId="15" borderId="27" applyNumberFormat="0" applyProtection="0">
      <alignment horizontal="right" vertical="center"/>
    </xf>
    <xf numFmtId="4" fontId="15" fillId="15" borderId="27" applyNumberFormat="0" applyProtection="0">
      <alignment horizontal="right" vertical="center"/>
    </xf>
    <xf numFmtId="4" fontId="15" fillId="15" borderId="27" applyNumberFormat="0" applyProtection="0">
      <alignment horizontal="right" vertical="center"/>
    </xf>
    <xf numFmtId="4" fontId="15" fillId="15" borderId="27" applyNumberFormat="0" applyProtection="0">
      <alignment horizontal="right" vertical="center"/>
    </xf>
    <xf numFmtId="0" fontId="7" fillId="0" borderId="0"/>
    <xf numFmtId="0" fontId="12" fillId="0" borderId="0"/>
    <xf numFmtId="4" fontId="34" fillId="15" borderId="26" applyNumberFormat="0" applyProtection="0">
      <alignment horizontal="right" vertical="center"/>
    </xf>
    <xf numFmtId="4" fontId="34" fillId="15" borderId="26" applyNumberFormat="0" applyProtection="0">
      <alignment horizontal="right" vertical="center"/>
    </xf>
    <xf numFmtId="4" fontId="34" fillId="15" borderId="26" applyNumberFormat="0" applyProtection="0">
      <alignment horizontal="right" vertical="center"/>
    </xf>
    <xf numFmtId="4" fontId="34" fillId="15" borderId="26" applyNumberFormat="0" applyProtection="0">
      <alignment horizontal="right" vertical="center"/>
    </xf>
    <xf numFmtId="0" fontId="12" fillId="0" borderId="0"/>
    <xf numFmtId="4" fontId="15" fillId="61" borderId="27" applyNumberFormat="0" applyProtection="0">
      <alignment horizontal="right" vertical="center"/>
    </xf>
    <xf numFmtId="4" fontId="15" fillId="61" borderId="27" applyNumberFormat="0" applyProtection="0">
      <alignment horizontal="right" vertical="center"/>
    </xf>
    <xf numFmtId="4" fontId="15" fillId="61" borderId="27" applyNumberFormat="0" applyProtection="0">
      <alignment horizontal="right" vertical="center"/>
    </xf>
    <xf numFmtId="4" fontId="15" fillId="61" borderId="27" applyNumberFormat="0" applyProtection="0">
      <alignment horizontal="right" vertical="center"/>
    </xf>
    <xf numFmtId="0" fontId="7" fillId="0" borderId="0"/>
    <xf numFmtId="0" fontId="12" fillId="0" borderId="0"/>
    <xf numFmtId="4" fontId="34" fillId="61" borderId="26" applyNumberFormat="0" applyProtection="0">
      <alignment horizontal="right" vertical="center"/>
    </xf>
    <xf numFmtId="4" fontId="34" fillId="61" borderId="26" applyNumberFormat="0" applyProtection="0">
      <alignment horizontal="right" vertical="center"/>
    </xf>
    <xf numFmtId="4" fontId="34" fillId="61" borderId="26" applyNumberFormat="0" applyProtection="0">
      <alignment horizontal="right" vertical="center"/>
    </xf>
    <xf numFmtId="4" fontId="34" fillId="61" borderId="26" applyNumberFormat="0" applyProtection="0">
      <alignment horizontal="right" vertical="center"/>
    </xf>
    <xf numFmtId="0" fontId="12" fillId="0" borderId="0"/>
    <xf numFmtId="4" fontId="15" fillId="17" borderId="27" applyNumberFormat="0" applyProtection="0">
      <alignment horizontal="right" vertical="center"/>
    </xf>
    <xf numFmtId="4" fontId="15" fillId="17" borderId="27" applyNumberFormat="0" applyProtection="0">
      <alignment horizontal="right" vertical="center"/>
    </xf>
    <xf numFmtId="4" fontId="15" fillId="17" borderId="27" applyNumberFormat="0" applyProtection="0">
      <alignment horizontal="right" vertical="center"/>
    </xf>
    <xf numFmtId="4" fontId="15" fillId="17" borderId="27" applyNumberFormat="0" applyProtection="0">
      <alignment horizontal="right" vertical="center"/>
    </xf>
    <xf numFmtId="0" fontId="7" fillId="0" borderId="0"/>
    <xf numFmtId="0" fontId="12" fillId="0" borderId="0"/>
    <xf numFmtId="4" fontId="34" fillId="17" borderId="26" applyNumberFormat="0" applyProtection="0">
      <alignment horizontal="right" vertical="center"/>
    </xf>
    <xf numFmtId="4" fontId="34" fillId="17" borderId="26" applyNumberFormat="0" applyProtection="0">
      <alignment horizontal="right" vertical="center"/>
    </xf>
    <xf numFmtId="4" fontId="34" fillId="17" borderId="26" applyNumberFormat="0" applyProtection="0">
      <alignment horizontal="right" vertical="center"/>
    </xf>
    <xf numFmtId="4" fontId="34" fillId="17" borderId="26" applyNumberFormat="0" applyProtection="0">
      <alignment horizontal="right" vertical="center"/>
    </xf>
    <xf numFmtId="0" fontId="12" fillId="0" borderId="0"/>
    <xf numFmtId="0" fontId="7" fillId="0" borderId="0"/>
    <xf numFmtId="0" fontId="12" fillId="0" borderId="0"/>
    <xf numFmtId="4" fontId="34" fillId="62" borderId="28" applyNumberFormat="0" applyProtection="0">
      <alignment horizontal="left" vertical="center" indent="1"/>
    </xf>
    <xf numFmtId="4" fontId="34" fillId="62" borderId="28" applyNumberFormat="0" applyProtection="0">
      <alignment horizontal="left" vertical="center" indent="1"/>
    </xf>
    <xf numFmtId="4" fontId="34" fillId="62" borderId="28" applyNumberFormat="0" applyProtection="0">
      <alignment horizontal="left" vertical="center" indent="1"/>
    </xf>
    <xf numFmtId="4" fontId="34" fillId="62" borderId="28" applyNumberFormat="0" applyProtection="0">
      <alignment horizontal="left" vertical="center" indent="1"/>
    </xf>
    <xf numFmtId="0" fontId="12" fillId="0" borderId="0"/>
    <xf numFmtId="0" fontId="7" fillId="0" borderId="0"/>
    <xf numFmtId="0" fontId="12" fillId="0" borderId="0"/>
    <xf numFmtId="4" fontId="37" fillId="14" borderId="28" applyNumberFormat="0" applyProtection="0">
      <alignment horizontal="left" vertical="center" indent="1"/>
    </xf>
    <xf numFmtId="4" fontId="37" fillId="14" borderId="28" applyNumberFormat="0" applyProtection="0">
      <alignment horizontal="left" vertical="center" indent="1"/>
    </xf>
    <xf numFmtId="4" fontId="37" fillId="14" borderId="28" applyNumberFormat="0" applyProtection="0">
      <alignment horizontal="left" vertical="center" indent="1"/>
    </xf>
    <xf numFmtId="4" fontId="37" fillId="14" borderId="28" applyNumberFormat="0" applyProtection="0">
      <alignment horizontal="left" vertical="center" indent="1"/>
    </xf>
    <xf numFmtId="0" fontId="12" fillId="0" borderId="0"/>
    <xf numFmtId="0" fontId="7" fillId="0" borderId="0"/>
    <xf numFmtId="0" fontId="12" fillId="0" borderId="0"/>
    <xf numFmtId="4" fontId="37" fillId="14" borderId="28" applyNumberFormat="0" applyProtection="0">
      <alignment horizontal="left" vertical="center" indent="1"/>
    </xf>
    <xf numFmtId="4" fontId="37" fillId="14" borderId="28" applyNumberFormat="0" applyProtection="0">
      <alignment horizontal="left" vertical="center" indent="1"/>
    </xf>
    <xf numFmtId="4" fontId="37" fillId="14" borderId="28" applyNumberFormat="0" applyProtection="0">
      <alignment horizontal="left" vertical="center" indent="1"/>
    </xf>
    <xf numFmtId="4" fontId="37" fillId="14" borderId="28" applyNumberFormat="0" applyProtection="0">
      <alignment horizontal="left" vertical="center" indent="1"/>
    </xf>
    <xf numFmtId="0" fontId="12" fillId="0" borderId="0"/>
    <xf numFmtId="4" fontId="15" fillId="3" borderId="27" applyNumberFormat="0" applyProtection="0">
      <alignment horizontal="right" vertical="center"/>
    </xf>
    <xf numFmtId="4" fontId="15" fillId="3" borderId="27" applyNumberFormat="0" applyProtection="0">
      <alignment horizontal="right" vertical="center"/>
    </xf>
    <xf numFmtId="4" fontId="15" fillId="3" borderId="27" applyNumberFormat="0" applyProtection="0">
      <alignment horizontal="right" vertical="center"/>
    </xf>
    <xf numFmtId="4" fontId="15" fillId="3" borderId="27" applyNumberFormat="0" applyProtection="0">
      <alignment horizontal="right" vertical="center"/>
    </xf>
    <xf numFmtId="0" fontId="7" fillId="0" borderId="0"/>
    <xf numFmtId="0" fontId="12" fillId="0" borderId="0"/>
    <xf numFmtId="4" fontId="34" fillId="3" borderId="26" applyNumberFormat="0" applyProtection="0">
      <alignment horizontal="right" vertical="center"/>
    </xf>
    <xf numFmtId="4" fontId="34" fillId="3" borderId="26" applyNumberFormat="0" applyProtection="0">
      <alignment horizontal="right" vertical="center"/>
    </xf>
    <xf numFmtId="4" fontId="34" fillId="3" borderId="26" applyNumberFormat="0" applyProtection="0">
      <alignment horizontal="right" vertical="center"/>
    </xf>
    <xf numFmtId="4" fontId="34" fillId="3" borderId="26" applyNumberFormat="0" applyProtection="0">
      <alignment horizontal="right" vertical="center"/>
    </xf>
    <xf numFmtId="0" fontId="12" fillId="0" borderId="0"/>
    <xf numFmtId="0" fontId="7" fillId="0" borderId="0"/>
    <xf numFmtId="0" fontId="12" fillId="0" borderId="0"/>
    <xf numFmtId="4" fontId="34" fillId="63" borderId="28" applyNumberFormat="0" applyProtection="0">
      <alignment horizontal="left" vertical="center" indent="1"/>
    </xf>
    <xf numFmtId="4" fontId="34" fillId="63" borderId="28" applyNumberFormat="0" applyProtection="0">
      <alignment horizontal="left" vertical="center" indent="1"/>
    </xf>
    <xf numFmtId="4" fontId="34" fillId="63" borderId="28" applyNumberFormat="0" applyProtection="0">
      <alignment horizontal="left" vertical="center" indent="1"/>
    </xf>
    <xf numFmtId="4" fontId="34" fillId="63" borderId="28" applyNumberFormat="0" applyProtection="0">
      <alignment horizontal="left" vertical="center" indent="1"/>
    </xf>
    <xf numFmtId="0" fontId="12" fillId="0" borderId="0"/>
    <xf numFmtId="0" fontId="7" fillId="0" borderId="0"/>
    <xf numFmtId="0" fontId="12" fillId="0" borderId="0"/>
    <xf numFmtId="4" fontId="34" fillId="3" borderId="28" applyNumberFormat="0" applyProtection="0">
      <alignment horizontal="left" vertical="center" indent="1"/>
    </xf>
    <xf numFmtId="4" fontId="34" fillId="3" borderId="28" applyNumberFormat="0" applyProtection="0">
      <alignment horizontal="left" vertical="center" indent="1"/>
    </xf>
    <xf numFmtId="4" fontId="34" fillId="3" borderId="28" applyNumberFormat="0" applyProtection="0">
      <alignment horizontal="left" vertical="center" indent="1"/>
    </xf>
    <xf numFmtId="4" fontId="34" fillId="3" borderId="28" applyNumberFormat="0" applyProtection="0">
      <alignment horizontal="left" vertical="center" indent="1"/>
    </xf>
    <xf numFmtId="0" fontId="12" fillId="14" borderId="27" applyNumberFormat="0" applyProtection="0">
      <alignment horizontal="left" vertical="center" indent="1"/>
    </xf>
    <xf numFmtId="0" fontId="12" fillId="14" borderId="27" applyNumberFormat="0" applyProtection="0">
      <alignment horizontal="left" vertical="center" indent="1"/>
    </xf>
    <xf numFmtId="0" fontId="12" fillId="14" borderId="27" applyNumberFormat="0" applyProtection="0">
      <alignment horizontal="left" vertical="center" indent="1"/>
    </xf>
    <xf numFmtId="0" fontId="12" fillId="14" borderId="27" applyNumberFormat="0" applyProtection="0">
      <alignment horizontal="left" vertical="center" indent="1"/>
    </xf>
    <xf numFmtId="0" fontId="12" fillId="14" borderId="27" applyNumberFormat="0" applyProtection="0">
      <alignment horizontal="left" vertical="center" indent="1"/>
    </xf>
    <xf numFmtId="0" fontId="12" fillId="14" borderId="27" applyNumberFormat="0" applyProtection="0">
      <alignment horizontal="left" vertical="center" indent="1"/>
    </xf>
    <xf numFmtId="0" fontId="34" fillId="16" borderId="26" applyNumberFormat="0" applyProtection="0">
      <alignment horizontal="left" vertical="center" indent="1"/>
    </xf>
    <xf numFmtId="0" fontId="34" fillId="16" borderId="26" applyNumberFormat="0" applyProtection="0">
      <alignment horizontal="left" vertical="center" indent="1"/>
    </xf>
    <xf numFmtId="0" fontId="34" fillId="16" borderId="26" applyNumberFormat="0" applyProtection="0">
      <alignment horizontal="left" vertical="center" indent="1"/>
    </xf>
    <xf numFmtId="0" fontId="12" fillId="14" borderId="27" applyNumberFormat="0" applyProtection="0">
      <alignment horizontal="left" vertical="center" indent="1"/>
    </xf>
    <xf numFmtId="0" fontId="12" fillId="14" borderId="27" applyNumberFormat="0" applyProtection="0">
      <alignment horizontal="left" vertical="center" indent="1"/>
    </xf>
    <xf numFmtId="0" fontId="12" fillId="14" borderId="27" applyNumberFormat="0" applyProtection="0">
      <alignment horizontal="left" vertical="center" indent="1"/>
    </xf>
    <xf numFmtId="0" fontId="12" fillId="14" borderId="27" applyNumberFormat="0" applyProtection="0">
      <alignment horizontal="left" vertical="center" indent="1"/>
    </xf>
    <xf numFmtId="0" fontId="12" fillId="0" borderId="0"/>
    <xf numFmtId="0" fontId="12" fillId="14" borderId="27" applyNumberFormat="0" applyProtection="0">
      <alignment horizontal="left" vertical="top" indent="1"/>
    </xf>
    <xf numFmtId="0" fontId="12" fillId="14" borderId="27" applyNumberFormat="0" applyProtection="0">
      <alignment horizontal="left" vertical="top" indent="1"/>
    </xf>
    <xf numFmtId="0" fontId="12" fillId="14" borderId="27" applyNumberFormat="0" applyProtection="0">
      <alignment horizontal="left" vertical="top" indent="1"/>
    </xf>
    <xf numFmtId="0" fontId="12" fillId="14" borderId="27" applyNumberFormat="0" applyProtection="0">
      <alignment horizontal="left" vertical="top" indent="1"/>
    </xf>
    <xf numFmtId="0" fontId="7" fillId="0" borderId="0"/>
    <xf numFmtId="0" fontId="12" fillId="0" borderId="0"/>
    <xf numFmtId="0" fontId="38" fillId="14" borderId="27" applyNumberFormat="0" applyProtection="0">
      <alignment horizontal="left" vertical="top" indent="1"/>
    </xf>
    <xf numFmtId="0" fontId="38" fillId="14" borderId="27" applyNumberFormat="0" applyProtection="0">
      <alignment horizontal="left" vertical="top" indent="1"/>
    </xf>
    <xf numFmtId="0" fontId="38" fillId="14" borderId="27" applyNumberFormat="0" applyProtection="0">
      <alignment horizontal="left" vertical="top" indent="1"/>
    </xf>
    <xf numFmtId="0" fontId="38" fillId="14" borderId="27" applyNumberFormat="0" applyProtection="0">
      <alignment horizontal="left" vertical="top" indent="1"/>
    </xf>
    <xf numFmtId="0" fontId="12" fillId="3" borderId="27" applyNumberFormat="0" applyProtection="0">
      <alignment horizontal="left" vertical="center" indent="1"/>
    </xf>
    <xf numFmtId="0" fontId="12" fillId="3" borderId="27" applyNumberFormat="0" applyProtection="0">
      <alignment horizontal="left" vertical="center" indent="1"/>
    </xf>
    <xf numFmtId="0" fontId="12" fillId="3" borderId="27" applyNumberFormat="0" applyProtection="0">
      <alignment horizontal="left" vertical="center" indent="1"/>
    </xf>
    <xf numFmtId="0" fontId="34" fillId="64" borderId="26" applyNumberFormat="0" applyProtection="0">
      <alignment horizontal="left" vertical="center" indent="1"/>
    </xf>
    <xf numFmtId="0" fontId="34" fillId="64" borderId="26" applyNumberFormat="0" applyProtection="0">
      <alignment horizontal="left" vertical="center" indent="1"/>
    </xf>
    <xf numFmtId="0" fontId="34" fillId="64" borderId="26" applyNumberFormat="0" applyProtection="0">
      <alignment horizontal="left" vertical="center" indent="1"/>
    </xf>
    <xf numFmtId="0" fontId="12" fillId="3" borderId="27" applyNumberFormat="0" applyProtection="0">
      <alignment horizontal="left" vertical="center" indent="1"/>
    </xf>
    <xf numFmtId="0" fontId="12" fillId="3" borderId="27" applyNumberFormat="0" applyProtection="0">
      <alignment horizontal="left" vertical="center" indent="1"/>
    </xf>
    <xf numFmtId="0" fontId="12" fillId="3" borderId="27" applyNumberFormat="0" applyProtection="0">
      <alignment horizontal="left" vertical="center" indent="1"/>
    </xf>
    <xf numFmtId="0" fontId="12" fillId="3" borderId="27" applyNumberFormat="0" applyProtection="0">
      <alignment horizontal="left" vertical="center" indent="1"/>
    </xf>
    <xf numFmtId="0" fontId="12" fillId="0" borderId="0"/>
    <xf numFmtId="0" fontId="12" fillId="3" borderId="27" applyNumberFormat="0" applyProtection="0">
      <alignment horizontal="left" vertical="top" indent="1"/>
    </xf>
    <xf numFmtId="0" fontId="12" fillId="3" borderId="27" applyNumberFormat="0" applyProtection="0">
      <alignment horizontal="left" vertical="top" indent="1"/>
    </xf>
    <xf numFmtId="0" fontId="12" fillId="3" borderId="27" applyNumberFormat="0" applyProtection="0">
      <alignment horizontal="left" vertical="top" indent="1"/>
    </xf>
    <xf numFmtId="0" fontId="12" fillId="3" borderId="27" applyNumberFormat="0" applyProtection="0">
      <alignment horizontal="left" vertical="top" indent="1"/>
    </xf>
    <xf numFmtId="0" fontId="7" fillId="0" borderId="0"/>
    <xf numFmtId="0" fontId="12" fillId="0" borderId="0"/>
    <xf numFmtId="0" fontId="38" fillId="3" borderId="27" applyNumberFormat="0" applyProtection="0">
      <alignment horizontal="left" vertical="top" indent="1"/>
    </xf>
    <xf numFmtId="0" fontId="38" fillId="3" borderId="27" applyNumberFormat="0" applyProtection="0">
      <alignment horizontal="left" vertical="top" indent="1"/>
    </xf>
    <xf numFmtId="0" fontId="38" fillId="3" borderId="27" applyNumberFormat="0" applyProtection="0">
      <alignment horizontal="left" vertical="top" indent="1"/>
    </xf>
    <xf numFmtId="0" fontId="38" fillId="3" borderId="27" applyNumberFormat="0" applyProtection="0">
      <alignment horizontal="left" vertical="top" indent="1"/>
    </xf>
    <xf numFmtId="0" fontId="34" fillId="7" borderId="26" applyNumberFormat="0" applyProtection="0">
      <alignment horizontal="left" vertical="center" indent="1"/>
    </xf>
    <xf numFmtId="0" fontId="34" fillId="7" borderId="26" applyNumberFormat="0" applyProtection="0">
      <alignment horizontal="left" vertical="center" indent="1"/>
    </xf>
    <xf numFmtId="0" fontId="34" fillId="7" borderId="26" applyNumberFormat="0" applyProtection="0">
      <alignment horizontal="left" vertical="center" indent="1"/>
    </xf>
    <xf numFmtId="0" fontId="34" fillId="7" borderId="26" applyNumberFormat="0" applyProtection="0">
      <alignment horizontal="left" vertical="center" indent="1"/>
    </xf>
    <xf numFmtId="0" fontId="34" fillId="7" borderId="26" applyNumberFormat="0" applyProtection="0">
      <alignment horizontal="left" vertical="center" indent="1"/>
    </xf>
    <xf numFmtId="0" fontId="34" fillId="7" borderId="26" applyNumberFormat="0" applyProtection="0">
      <alignment horizontal="left" vertical="center" indent="1"/>
    </xf>
    <xf numFmtId="0" fontId="12" fillId="7" borderId="27" applyNumberFormat="0" applyProtection="0">
      <alignment horizontal="left" vertical="center" indent="1"/>
    </xf>
    <xf numFmtId="0" fontId="12" fillId="7" borderId="27" applyNumberFormat="0" applyProtection="0">
      <alignment horizontal="left" vertical="center" indent="1"/>
    </xf>
    <xf numFmtId="0" fontId="12" fillId="7" borderId="27" applyNumberFormat="0" applyProtection="0">
      <alignment horizontal="left" vertical="center" indent="1"/>
    </xf>
    <xf numFmtId="0" fontId="12" fillId="7" borderId="27" applyNumberFormat="0" applyProtection="0">
      <alignment horizontal="left" vertical="center" indent="1"/>
    </xf>
    <xf numFmtId="0" fontId="12" fillId="0" borderId="0"/>
    <xf numFmtId="0" fontId="12" fillId="7" borderId="27" applyNumberFormat="0" applyProtection="0">
      <alignment horizontal="left" vertical="top" indent="1"/>
    </xf>
    <xf numFmtId="0" fontId="12" fillId="7" borderId="27" applyNumberFormat="0" applyProtection="0">
      <alignment horizontal="left" vertical="top" indent="1"/>
    </xf>
    <xf numFmtId="0" fontId="12" fillId="7" borderId="27" applyNumberFormat="0" applyProtection="0">
      <alignment horizontal="left" vertical="top" indent="1"/>
    </xf>
    <xf numFmtId="0" fontId="12" fillId="7" borderId="27" applyNumberFormat="0" applyProtection="0">
      <alignment horizontal="left" vertical="top" indent="1"/>
    </xf>
    <xf numFmtId="0" fontId="7" fillId="0" borderId="0"/>
    <xf numFmtId="0" fontId="12" fillId="0" borderId="0"/>
    <xf numFmtId="0" fontId="38" fillId="7" borderId="27" applyNumberFormat="0" applyProtection="0">
      <alignment horizontal="left" vertical="top" indent="1"/>
    </xf>
    <xf numFmtId="0" fontId="38" fillId="7" borderId="27" applyNumberFormat="0" applyProtection="0">
      <alignment horizontal="left" vertical="top" indent="1"/>
    </xf>
    <xf numFmtId="0" fontId="38" fillId="7" borderId="27" applyNumberFormat="0" applyProtection="0">
      <alignment horizontal="left" vertical="top" indent="1"/>
    </xf>
    <xf numFmtId="0" fontId="38" fillId="7" borderId="27" applyNumberFormat="0" applyProtection="0">
      <alignment horizontal="left" vertical="top" indent="1"/>
    </xf>
    <xf numFmtId="0" fontId="12" fillId="0" borderId="0"/>
    <xf numFmtId="0" fontId="12" fillId="63" borderId="27" applyNumberFormat="0" applyProtection="0">
      <alignment horizontal="left" vertical="center" indent="1"/>
    </xf>
    <xf numFmtId="0" fontId="12" fillId="63" borderId="27" applyNumberFormat="0" applyProtection="0">
      <alignment horizontal="left" vertical="center" indent="1"/>
    </xf>
    <xf numFmtId="0" fontId="12" fillId="63" borderId="27" applyNumberFormat="0" applyProtection="0">
      <alignment horizontal="left" vertical="center" indent="1"/>
    </xf>
    <xf numFmtId="0" fontId="12" fillId="63" borderId="27" applyNumberFormat="0" applyProtection="0">
      <alignment horizontal="left" vertical="center" indent="1"/>
    </xf>
    <xf numFmtId="0" fontId="7" fillId="0" borderId="0"/>
    <xf numFmtId="0" fontId="12" fillId="0" borderId="0"/>
    <xf numFmtId="0" fontId="34" fillId="63" borderId="26" applyNumberFormat="0" applyProtection="0">
      <alignment horizontal="left" vertical="center" indent="1"/>
    </xf>
    <xf numFmtId="0" fontId="34" fillId="63" borderId="26" applyNumberFormat="0" applyProtection="0">
      <alignment horizontal="left" vertical="center" indent="1"/>
    </xf>
    <xf numFmtId="0" fontId="34" fillId="63" borderId="26" applyNumberFormat="0" applyProtection="0">
      <alignment horizontal="left" vertical="center" indent="1"/>
    </xf>
    <xf numFmtId="0" fontId="34" fillId="63" borderId="26" applyNumberFormat="0" applyProtection="0">
      <alignment horizontal="left" vertical="center" indent="1"/>
    </xf>
    <xf numFmtId="0" fontId="12" fillId="0" borderId="0"/>
    <xf numFmtId="0" fontId="12" fillId="63" borderId="27" applyNumberFormat="0" applyProtection="0">
      <alignment horizontal="left" vertical="top" indent="1"/>
    </xf>
    <xf numFmtId="0" fontId="12" fillId="63" borderId="27" applyNumberFormat="0" applyProtection="0">
      <alignment horizontal="left" vertical="top" indent="1"/>
    </xf>
    <xf numFmtId="0" fontId="12" fillId="63" borderId="27" applyNumberFormat="0" applyProtection="0">
      <alignment horizontal="left" vertical="top" indent="1"/>
    </xf>
    <xf numFmtId="0" fontId="12" fillId="63" borderId="27" applyNumberFormat="0" applyProtection="0">
      <alignment horizontal="left" vertical="top" indent="1"/>
    </xf>
    <xf numFmtId="0" fontId="7" fillId="0" borderId="0"/>
    <xf numFmtId="0" fontId="12" fillId="0" borderId="0"/>
    <xf numFmtId="0" fontId="38" fillId="63" borderId="27" applyNumberFormat="0" applyProtection="0">
      <alignment horizontal="left" vertical="top" indent="1"/>
    </xf>
    <xf numFmtId="0" fontId="38" fillId="63" borderId="27" applyNumberFormat="0" applyProtection="0">
      <alignment horizontal="left" vertical="top" indent="1"/>
    </xf>
    <xf numFmtId="0" fontId="38" fillId="63" borderId="27" applyNumberFormat="0" applyProtection="0">
      <alignment horizontal="left" vertical="top" indent="1"/>
    </xf>
    <xf numFmtId="0" fontId="38" fillId="63" borderId="27" applyNumberFormat="0" applyProtection="0">
      <alignment horizontal="left" vertical="top" indent="1"/>
    </xf>
    <xf numFmtId="0" fontId="12" fillId="0" borderId="0"/>
    <xf numFmtId="0" fontId="12" fillId="6" borderId="1" applyNumberFormat="0">
      <protection locked="0"/>
    </xf>
    <xf numFmtId="0" fontId="12" fillId="6" borderId="1" applyNumberFormat="0">
      <protection locked="0"/>
    </xf>
    <xf numFmtId="0" fontId="12" fillId="6" borderId="1" applyNumberFormat="0">
      <protection locked="0"/>
    </xf>
    <xf numFmtId="0" fontId="12" fillId="6" borderId="1" applyNumberFormat="0">
      <protection locked="0"/>
    </xf>
    <xf numFmtId="0" fontId="7" fillId="0" borderId="0"/>
    <xf numFmtId="0" fontId="12" fillId="0" borderId="0"/>
    <xf numFmtId="0" fontId="38" fillId="6" borderId="15" applyNumberFormat="0">
      <protection locked="0"/>
    </xf>
    <xf numFmtId="0" fontId="39" fillId="14" borderId="29" applyBorder="0"/>
    <xf numFmtId="0" fontId="39" fillId="14" borderId="29" applyBorder="0"/>
    <xf numFmtId="0" fontId="39" fillId="14" borderId="29" applyBorder="0"/>
    <xf numFmtId="0" fontId="12" fillId="0" borderId="0"/>
    <xf numFmtId="4" fontId="15" fillId="5" borderId="27" applyNumberFormat="0" applyProtection="0">
      <alignment vertical="center"/>
    </xf>
    <xf numFmtId="4" fontId="15" fillId="5" borderId="27" applyNumberFormat="0" applyProtection="0">
      <alignment vertical="center"/>
    </xf>
    <xf numFmtId="4" fontId="15" fillId="5" borderId="27" applyNumberFormat="0" applyProtection="0">
      <alignment vertical="center"/>
    </xf>
    <xf numFmtId="4" fontId="15" fillId="5" borderId="27" applyNumberFormat="0" applyProtection="0">
      <alignment vertical="center"/>
    </xf>
    <xf numFmtId="0" fontId="7" fillId="0" borderId="0"/>
    <xf numFmtId="0" fontId="12" fillId="0" borderId="0"/>
    <xf numFmtId="4" fontId="40" fillId="5" borderId="27" applyNumberFormat="0" applyProtection="0">
      <alignment vertical="center"/>
    </xf>
    <xf numFmtId="4" fontId="40" fillId="5" borderId="27" applyNumberFormat="0" applyProtection="0">
      <alignment vertical="center"/>
    </xf>
    <xf numFmtId="4" fontId="40" fillId="5" borderId="27" applyNumberFormat="0" applyProtection="0">
      <alignment vertical="center"/>
    </xf>
    <xf numFmtId="4" fontId="40" fillId="5" borderId="27" applyNumberFormat="0" applyProtection="0">
      <alignment vertical="center"/>
    </xf>
    <xf numFmtId="0" fontId="12" fillId="0" borderId="0"/>
    <xf numFmtId="4" fontId="65" fillId="5" borderId="27" applyNumberFormat="0" applyProtection="0">
      <alignment vertical="center"/>
    </xf>
    <xf numFmtId="4" fontId="65" fillId="5" borderId="27" applyNumberFormat="0" applyProtection="0">
      <alignment vertical="center"/>
    </xf>
    <xf numFmtId="4" fontId="65" fillId="5" borderId="27" applyNumberFormat="0" applyProtection="0">
      <alignment vertical="center"/>
    </xf>
    <xf numFmtId="4" fontId="65" fillId="5" borderId="27" applyNumberFormat="0" applyProtection="0">
      <alignment vertical="center"/>
    </xf>
    <xf numFmtId="0" fontId="7" fillId="0" borderId="0"/>
    <xf numFmtId="0" fontId="12" fillId="0" borderId="0"/>
    <xf numFmtId="4" fontId="35" fillId="65" borderId="1" applyNumberFormat="0" applyProtection="0">
      <alignment vertical="center"/>
    </xf>
    <xf numFmtId="4" fontId="35" fillId="65" borderId="1" applyNumberFormat="0" applyProtection="0">
      <alignment vertical="center"/>
    </xf>
    <xf numFmtId="4" fontId="35" fillId="65" borderId="1" applyNumberFormat="0" applyProtection="0">
      <alignment vertical="center"/>
    </xf>
    <xf numFmtId="4" fontId="35" fillId="65" borderId="1" applyNumberFormat="0" applyProtection="0">
      <alignment vertical="center"/>
    </xf>
    <xf numFmtId="4" fontId="35" fillId="65" borderId="1" applyNumberFormat="0" applyProtection="0">
      <alignment vertical="center"/>
    </xf>
    <xf numFmtId="0" fontId="12" fillId="0" borderId="0"/>
    <xf numFmtId="4" fontId="15" fillId="5" borderId="27" applyNumberFormat="0" applyProtection="0">
      <alignment horizontal="left" vertical="center" indent="1"/>
    </xf>
    <xf numFmtId="4" fontId="15" fillId="5" borderId="27" applyNumberFormat="0" applyProtection="0">
      <alignment horizontal="left" vertical="center" indent="1"/>
    </xf>
    <xf numFmtId="4" fontId="15" fillId="5" borderId="27" applyNumberFormat="0" applyProtection="0">
      <alignment horizontal="left" vertical="center" indent="1"/>
    </xf>
    <xf numFmtId="4" fontId="15" fillId="5" borderId="27" applyNumberFormat="0" applyProtection="0">
      <alignment horizontal="left" vertical="center" indent="1"/>
    </xf>
    <xf numFmtId="0" fontId="7" fillId="0" borderId="0"/>
    <xf numFmtId="0" fontId="12" fillId="0" borderId="0"/>
    <xf numFmtId="4" fontId="40" fillId="16" borderId="27" applyNumberFormat="0" applyProtection="0">
      <alignment horizontal="left" vertical="center" indent="1"/>
    </xf>
    <xf numFmtId="4" fontId="40" fillId="16" borderId="27" applyNumberFormat="0" applyProtection="0">
      <alignment horizontal="left" vertical="center" indent="1"/>
    </xf>
    <xf numFmtId="4" fontId="40" fillId="16" borderId="27" applyNumberFormat="0" applyProtection="0">
      <alignment horizontal="left" vertical="center" indent="1"/>
    </xf>
    <xf numFmtId="4" fontId="40" fillId="16" borderId="27" applyNumberFormat="0" applyProtection="0">
      <alignment horizontal="left" vertical="center" indent="1"/>
    </xf>
    <xf numFmtId="0" fontId="12" fillId="0" borderId="0"/>
    <xf numFmtId="0" fontId="15" fillId="5" borderId="27" applyNumberFormat="0" applyProtection="0">
      <alignment horizontal="left" vertical="top" indent="1"/>
    </xf>
    <xf numFmtId="0" fontId="15" fillId="5" borderId="27" applyNumberFormat="0" applyProtection="0">
      <alignment horizontal="left" vertical="top" indent="1"/>
    </xf>
    <xf numFmtId="0" fontId="15" fillId="5" borderId="27" applyNumberFormat="0" applyProtection="0">
      <alignment horizontal="left" vertical="top" indent="1"/>
    </xf>
    <xf numFmtId="0" fontId="15" fillId="5" borderId="27" applyNumberFormat="0" applyProtection="0">
      <alignment horizontal="left" vertical="top" indent="1"/>
    </xf>
    <xf numFmtId="0" fontId="7" fillId="0" borderId="0"/>
    <xf numFmtId="0" fontId="12" fillId="0" borderId="0"/>
    <xf numFmtId="0" fontId="40" fillId="5" borderId="27" applyNumberFormat="0" applyProtection="0">
      <alignment horizontal="left" vertical="top" indent="1"/>
    </xf>
    <xf numFmtId="0" fontId="40" fillId="5" borderId="27" applyNumberFormat="0" applyProtection="0">
      <alignment horizontal="left" vertical="top" indent="1"/>
    </xf>
    <xf numFmtId="0" fontId="40" fillId="5" borderId="27" applyNumberFormat="0" applyProtection="0">
      <alignment horizontal="left" vertical="top" indent="1"/>
    </xf>
    <xf numFmtId="0" fontId="40" fillId="5" borderId="27" applyNumberFormat="0" applyProtection="0">
      <alignment horizontal="left" vertical="top" indent="1"/>
    </xf>
    <xf numFmtId="4" fontId="34" fillId="0" borderId="26" applyNumberFormat="0" applyProtection="0">
      <alignment horizontal="right" vertical="center"/>
    </xf>
    <xf numFmtId="4" fontId="34" fillId="0" borderId="26" applyNumberFormat="0" applyProtection="0">
      <alignment horizontal="right" vertical="center"/>
    </xf>
    <xf numFmtId="4" fontId="34" fillId="0" borderId="26" applyNumberFormat="0" applyProtection="0">
      <alignment horizontal="right" vertical="center"/>
    </xf>
    <xf numFmtId="4" fontId="15" fillId="63" borderId="27" applyNumberFormat="0" applyProtection="0">
      <alignment horizontal="right" vertical="center"/>
    </xf>
    <xf numFmtId="4" fontId="15" fillId="63" borderId="27" applyNumberFormat="0" applyProtection="0">
      <alignment horizontal="right" vertical="center"/>
    </xf>
    <xf numFmtId="4" fontId="15" fillId="63" borderId="27" applyNumberFormat="0" applyProtection="0">
      <alignment horizontal="right" vertical="center"/>
    </xf>
    <xf numFmtId="4" fontId="15" fillId="63" borderId="27" applyNumberFormat="0" applyProtection="0">
      <alignment horizontal="right" vertical="center"/>
    </xf>
    <xf numFmtId="0" fontId="12" fillId="0" borderId="0"/>
    <xf numFmtId="4" fontId="65" fillId="63" borderId="27" applyNumberFormat="0" applyProtection="0">
      <alignment horizontal="right" vertical="center"/>
    </xf>
    <xf numFmtId="4" fontId="65" fillId="63" borderId="27" applyNumberFormat="0" applyProtection="0">
      <alignment horizontal="right" vertical="center"/>
    </xf>
    <xf numFmtId="4" fontId="65" fillId="63" borderId="27" applyNumberFormat="0" applyProtection="0">
      <alignment horizontal="right" vertical="center"/>
    </xf>
    <xf numFmtId="4" fontId="65" fillId="63" borderId="27" applyNumberFormat="0" applyProtection="0">
      <alignment horizontal="right" vertical="center"/>
    </xf>
    <xf numFmtId="0" fontId="7" fillId="0" borderId="0"/>
    <xf numFmtId="0" fontId="12" fillId="0" borderId="0"/>
    <xf numFmtId="4" fontId="35" fillId="66" borderId="26" applyNumberFormat="0" applyProtection="0">
      <alignment horizontal="right" vertical="center"/>
    </xf>
    <xf numFmtId="4" fontId="35" fillId="66" borderId="26" applyNumberFormat="0" applyProtection="0">
      <alignment horizontal="right" vertical="center"/>
    </xf>
    <xf numFmtId="4" fontId="35" fillId="66" borderId="26" applyNumberFormat="0" applyProtection="0">
      <alignment horizontal="right" vertical="center"/>
    </xf>
    <xf numFmtId="4" fontId="35" fillId="66" borderId="26" applyNumberFormat="0" applyProtection="0">
      <alignment horizontal="right" vertical="center"/>
    </xf>
    <xf numFmtId="4" fontId="15" fillId="3" borderId="27" applyNumberFormat="0" applyProtection="0">
      <alignment horizontal="left" vertical="center" indent="1"/>
    </xf>
    <xf numFmtId="4" fontId="15" fillId="3" borderId="27" applyNumberFormat="0" applyProtection="0">
      <alignment horizontal="left" vertical="center" indent="1"/>
    </xf>
    <xf numFmtId="4" fontId="15" fillId="3" borderId="27" applyNumberFormat="0" applyProtection="0">
      <alignment horizontal="left" vertical="center" indent="1"/>
    </xf>
    <xf numFmtId="4" fontId="34" fillId="21" borderId="26" applyNumberFormat="0" applyProtection="0">
      <alignment horizontal="left" vertical="center" indent="1"/>
    </xf>
    <xf numFmtId="4" fontId="34" fillId="21" borderId="26" applyNumberFormat="0" applyProtection="0">
      <alignment horizontal="left" vertical="center" indent="1"/>
    </xf>
    <xf numFmtId="4" fontId="34" fillId="21" borderId="26" applyNumberFormat="0" applyProtection="0">
      <alignment horizontal="left" vertical="center" indent="1"/>
    </xf>
    <xf numFmtId="4" fontId="34" fillId="21" borderId="26" applyNumberFormat="0" applyProtection="0">
      <alignment horizontal="left" vertical="center" indent="1"/>
    </xf>
    <xf numFmtId="0" fontId="12" fillId="0" borderId="0"/>
    <xf numFmtId="0" fontId="15" fillId="3" borderId="27" applyNumberFormat="0" applyProtection="0">
      <alignment horizontal="left" vertical="top" indent="1"/>
    </xf>
    <xf numFmtId="0" fontId="15" fillId="3" borderId="27" applyNumberFormat="0" applyProtection="0">
      <alignment horizontal="left" vertical="top" indent="1"/>
    </xf>
    <xf numFmtId="0" fontId="15" fillId="3" borderId="27" applyNumberFormat="0" applyProtection="0">
      <alignment horizontal="left" vertical="top" indent="1"/>
    </xf>
    <xf numFmtId="0" fontId="15" fillId="3" borderId="27" applyNumberFormat="0" applyProtection="0">
      <alignment horizontal="left" vertical="top" indent="1"/>
    </xf>
    <xf numFmtId="0" fontId="7" fillId="0" borderId="0"/>
    <xf numFmtId="0" fontId="12" fillId="0" borderId="0"/>
    <xf numFmtId="0" fontId="40" fillId="3" borderId="27" applyNumberFormat="0" applyProtection="0">
      <alignment horizontal="left" vertical="top" indent="1"/>
    </xf>
    <xf numFmtId="0" fontId="40" fillId="3" borderId="27" applyNumberFormat="0" applyProtection="0">
      <alignment horizontal="left" vertical="top" indent="1"/>
    </xf>
    <xf numFmtId="0" fontId="40" fillId="3" borderId="27" applyNumberFormat="0" applyProtection="0">
      <alignment horizontal="left" vertical="top" indent="1"/>
    </xf>
    <xf numFmtId="0" fontId="40" fillId="3" borderId="27" applyNumberFormat="0" applyProtection="0">
      <alignment horizontal="left" vertical="top" indent="1"/>
    </xf>
    <xf numFmtId="0" fontId="12" fillId="0" borderId="0"/>
    <xf numFmtId="0" fontId="7" fillId="0" borderId="0"/>
    <xf numFmtId="0" fontId="12" fillId="0" borderId="0"/>
    <xf numFmtId="4" fontId="41" fillId="67" borderId="28" applyNumberFormat="0" applyProtection="0">
      <alignment horizontal="left" vertical="center" indent="1"/>
    </xf>
    <xf numFmtId="4" fontId="41" fillId="67" borderId="28" applyNumberFormat="0" applyProtection="0">
      <alignment horizontal="left" vertical="center" indent="1"/>
    </xf>
    <xf numFmtId="4" fontId="41" fillId="67" borderId="28" applyNumberFormat="0" applyProtection="0">
      <alignment horizontal="left" vertical="center" indent="1"/>
    </xf>
    <xf numFmtId="4" fontId="41" fillId="67" borderId="28" applyNumberFormat="0" applyProtection="0">
      <alignment horizontal="left" vertical="center" indent="1"/>
    </xf>
    <xf numFmtId="0" fontId="34" fillId="68" borderId="1"/>
    <xf numFmtId="0" fontId="34" fillId="68" borderId="1"/>
    <xf numFmtId="0" fontId="34" fillId="68" borderId="1"/>
    <xf numFmtId="0" fontId="34" fillId="68" borderId="1"/>
    <xf numFmtId="0" fontId="12" fillId="0" borderId="0"/>
    <xf numFmtId="4" fontId="67" fillId="63" borderId="27" applyNumberFormat="0" applyProtection="0">
      <alignment horizontal="right" vertical="center"/>
    </xf>
    <xf numFmtId="4" fontId="67" fillId="63" borderId="27" applyNumberFormat="0" applyProtection="0">
      <alignment horizontal="right" vertical="center"/>
    </xf>
    <xf numFmtId="4" fontId="67" fillId="63" borderId="27" applyNumberFormat="0" applyProtection="0">
      <alignment horizontal="right" vertical="center"/>
    </xf>
    <xf numFmtId="4" fontId="67" fillId="63" borderId="27" applyNumberFormat="0" applyProtection="0">
      <alignment horizontal="right" vertical="center"/>
    </xf>
    <xf numFmtId="0" fontId="7" fillId="0" borderId="0"/>
    <xf numFmtId="0" fontId="12" fillId="0" borderId="0"/>
    <xf numFmtId="4" fontId="42" fillId="6" borderId="26" applyNumberFormat="0" applyProtection="0">
      <alignment horizontal="right" vertical="center"/>
    </xf>
    <xf numFmtId="4" fontId="42" fillId="6" borderId="26" applyNumberFormat="0" applyProtection="0">
      <alignment horizontal="right" vertical="center"/>
    </xf>
    <xf numFmtId="4" fontId="42" fillId="6" borderId="26" applyNumberFormat="0" applyProtection="0">
      <alignment horizontal="right" vertical="center"/>
    </xf>
    <xf numFmtId="4" fontId="42" fillId="6" borderId="26" applyNumberFormat="0" applyProtection="0">
      <alignment horizontal="right" vertical="center"/>
    </xf>
    <xf numFmtId="0" fontId="24" fillId="0" borderId="30" applyNumberFormat="0" applyFill="0" applyAlignment="0" applyProtection="0"/>
    <xf numFmtId="0" fontId="24" fillId="0" borderId="30" applyNumberFormat="0" applyFill="0" applyAlignment="0" applyProtection="0"/>
    <xf numFmtId="0" fontId="24" fillId="0" borderId="30" applyNumberFormat="0" applyFill="0" applyAlignment="0" applyProtection="0"/>
    <xf numFmtId="0" fontId="45" fillId="13" borderId="23" applyNumberFormat="0" applyAlignment="0" applyProtection="0"/>
    <xf numFmtId="0" fontId="45" fillId="13" borderId="23" applyNumberFormat="0" applyAlignment="0" applyProtection="0"/>
    <xf numFmtId="0" fontId="45" fillId="13" borderId="23" applyNumberFormat="0" applyAlignment="0" applyProtection="0"/>
    <xf numFmtId="0" fontId="46" fillId="16" borderId="25" applyNumberFormat="0" applyAlignment="0" applyProtection="0"/>
    <xf numFmtId="0" fontId="46" fillId="16" borderId="25" applyNumberFormat="0" applyAlignment="0" applyProtection="0"/>
    <xf numFmtId="0" fontId="46" fillId="16" borderId="25" applyNumberFormat="0" applyAlignment="0" applyProtection="0"/>
    <xf numFmtId="0" fontId="47" fillId="16" borderId="23" applyNumberFormat="0" applyAlignment="0" applyProtection="0"/>
    <xf numFmtId="0" fontId="47" fillId="16" borderId="23" applyNumberFormat="0" applyAlignment="0" applyProtection="0"/>
    <xf numFmtId="0" fontId="47" fillId="16" borderId="23" applyNumberFormat="0" applyAlignment="0" applyProtection="0"/>
    <xf numFmtId="0" fontId="51" fillId="0" borderId="31" applyNumberFormat="0" applyFill="0" applyAlignment="0" applyProtection="0"/>
    <xf numFmtId="0" fontId="51" fillId="0" borderId="31" applyNumberFormat="0" applyFill="0" applyAlignment="0" applyProtection="0"/>
    <xf numFmtId="0" fontId="51" fillId="0" borderId="3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8" fillId="0" borderId="0"/>
    <xf numFmtId="0" fontId="68" fillId="0" borderId="0"/>
    <xf numFmtId="0" fontId="20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5" borderId="24" applyNumberFormat="0" applyFont="0" applyAlignment="0" applyProtection="0"/>
    <xf numFmtId="0" fontId="12" fillId="5" borderId="24" applyNumberFormat="0" applyFont="0" applyAlignment="0" applyProtection="0"/>
    <xf numFmtId="0" fontId="12" fillId="5" borderId="24" applyNumberFormat="0" applyFont="0" applyAlignment="0" applyProtection="0"/>
    <xf numFmtId="0" fontId="7" fillId="5" borderId="24" applyNumberFormat="0" applyFont="0" applyAlignment="0" applyProtection="0"/>
    <xf numFmtId="0" fontId="7" fillId="5" borderId="24" applyNumberFormat="0" applyFont="0" applyAlignment="0" applyProtection="0"/>
    <xf numFmtId="0" fontId="7" fillId="5" borderId="24" applyNumberFormat="0" applyFont="0" applyAlignment="0" applyProtection="0"/>
    <xf numFmtId="0" fontId="7" fillId="5" borderId="24" applyNumberFormat="0" applyFont="0" applyAlignment="0" applyProtection="0"/>
    <xf numFmtId="0" fontId="12" fillId="5" borderId="24" applyNumberFormat="0" applyFont="0" applyAlignment="0" applyProtection="0"/>
    <xf numFmtId="0" fontId="12" fillId="5" borderId="24" applyNumberFormat="0" applyFont="0" applyAlignment="0" applyProtection="0"/>
    <xf numFmtId="0" fontId="12" fillId="5" borderId="24" applyNumberFormat="0" applyFont="0" applyAlignment="0" applyProtection="0"/>
    <xf numFmtId="0" fontId="12" fillId="5" borderId="24" applyNumberFormat="0" applyFont="0" applyAlignment="0" applyProtection="0"/>
    <xf numFmtId="0" fontId="12" fillId="5" borderId="24" applyNumberFormat="0" applyFont="0" applyAlignment="0" applyProtection="0"/>
    <xf numFmtId="0" fontId="12" fillId="5" borderId="24" applyNumberFormat="0" applyFont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69">
    <xf numFmtId="0" fontId="0" fillId="0" borderId="0" xfId="0"/>
    <xf numFmtId="0" fontId="5" fillId="0" borderId="0" xfId="0" applyFont="1" applyBorder="1" applyAlignment="1" applyProtection="1"/>
    <xf numFmtId="165" fontId="5" fillId="0" borderId="0" xfId="0" applyNumberFormat="1" applyFont="1" applyBorder="1" applyAlignment="1" applyProtection="1"/>
    <xf numFmtId="0" fontId="0" fillId="0" borderId="0" xfId="0" applyBorder="1"/>
    <xf numFmtId="0" fontId="0" fillId="0" borderId="0" xfId="0" applyBorder="1" applyAlignment="1"/>
    <xf numFmtId="49" fontId="6" fillId="0" borderId="0" xfId="0" applyNumberFormat="1" applyFont="1" applyBorder="1" applyAlignment="1" applyProtection="1"/>
    <xf numFmtId="49" fontId="10" fillId="0" borderId="1" xfId="1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 applyProtection="1">
      <alignment horizontal="center" vertical="center"/>
    </xf>
    <xf numFmtId="49" fontId="10" fillId="2" borderId="2" xfId="0" applyNumberFormat="1" applyFont="1" applyFill="1" applyBorder="1" applyAlignment="1" applyProtection="1">
      <alignment horizontal="center"/>
    </xf>
    <xf numFmtId="0" fontId="8" fillId="0" borderId="0" xfId="1" applyFont="1" applyFill="1" applyAlignment="1"/>
    <xf numFmtId="166" fontId="0" fillId="0" borderId="0" xfId="0" applyNumberFormat="1"/>
    <xf numFmtId="49" fontId="6" fillId="2" borderId="0" xfId="0" applyNumberFormat="1" applyFont="1" applyFill="1" applyBorder="1" applyAlignment="1" applyProtection="1"/>
    <xf numFmtId="0" fontId="8" fillId="2" borderId="0" xfId="1" applyFont="1" applyFill="1" applyAlignment="1">
      <alignment horizontal="right"/>
    </xf>
    <xf numFmtId="0" fontId="9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left" vertical="top"/>
    </xf>
    <xf numFmtId="22" fontId="8" fillId="2" borderId="0" xfId="1" applyNumberFormat="1" applyFont="1" applyFill="1" applyAlignment="1">
      <alignment horizontal="right"/>
    </xf>
    <xf numFmtId="0" fontId="9" fillId="2" borderId="0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/>
    <xf numFmtId="0" fontId="0" fillId="2" borderId="0" xfId="0" applyFill="1"/>
    <xf numFmtId="49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Font="1"/>
    <xf numFmtId="166" fontId="10" fillId="2" borderId="2" xfId="0" applyNumberFormat="1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vertical="top" wrapText="1"/>
    </xf>
    <xf numFmtId="49" fontId="11" fillId="2" borderId="2" xfId="3" applyNumberFormat="1" applyFont="1" applyFill="1" applyBorder="1" applyAlignment="1" applyProtection="1">
      <alignment horizontal="center" vertical="center" wrapText="1"/>
    </xf>
    <xf numFmtId="49" fontId="11" fillId="2" borderId="2" xfId="3" applyNumberFormat="1" applyFont="1" applyFill="1" applyBorder="1" applyAlignment="1" applyProtection="1">
      <alignment horizontal="left" wrapText="1"/>
    </xf>
    <xf numFmtId="49" fontId="11" fillId="2" borderId="2" xfId="3" applyNumberFormat="1" applyFont="1" applyFill="1" applyBorder="1" applyAlignment="1" applyProtection="1">
      <alignment horizontal="left" vertical="center" wrapText="1"/>
    </xf>
    <xf numFmtId="166" fontId="11" fillId="2" borderId="22" xfId="3" applyNumberFormat="1" applyFont="1" applyFill="1" applyBorder="1" applyAlignment="1">
      <alignment horizontal="center" vertical="center"/>
    </xf>
    <xf numFmtId="49" fontId="10" fillId="2" borderId="2" xfId="3" applyNumberFormat="1" applyFont="1" applyFill="1" applyBorder="1" applyAlignment="1" applyProtection="1">
      <alignment horizontal="center" vertical="center" wrapText="1"/>
    </xf>
    <xf numFmtId="0" fontId="11" fillId="2" borderId="22" xfId="0" applyFont="1" applyFill="1" applyBorder="1" applyAlignment="1">
      <alignment horizontal="center" vertical="center"/>
    </xf>
    <xf numFmtId="49" fontId="11" fillId="2" borderId="22" xfId="2" applyNumberFormat="1" applyFont="1" applyFill="1" applyBorder="1" applyAlignment="1">
      <alignment horizontal="center" vertical="center"/>
    </xf>
    <xf numFmtId="0" fontId="11" fillId="2" borderId="22" xfId="3" applyNumberFormat="1" applyFont="1" applyFill="1" applyBorder="1" applyAlignment="1">
      <alignment horizontal="left" vertical="center" wrapText="1"/>
    </xf>
    <xf numFmtId="166" fontId="11" fillId="2" borderId="2" xfId="3" applyNumberFormat="1" applyFont="1" applyFill="1" applyBorder="1" applyAlignment="1" applyProtection="1">
      <alignment horizontal="center" vertical="center" wrapText="1"/>
    </xf>
    <xf numFmtId="0" fontId="10" fillId="2" borderId="22" xfId="3" applyNumberFormat="1" applyFont="1" applyFill="1" applyBorder="1" applyAlignment="1">
      <alignment horizontal="left" vertical="top" wrapText="1" shrinkToFit="1"/>
    </xf>
    <xf numFmtId="49" fontId="10" fillId="2" borderId="22" xfId="3" applyNumberFormat="1" applyFont="1" applyFill="1" applyBorder="1" applyAlignment="1">
      <alignment horizontal="center" vertical="center"/>
    </xf>
    <xf numFmtId="0" fontId="10" fillId="2" borderId="22" xfId="3" applyNumberFormat="1" applyFont="1" applyFill="1" applyBorder="1" applyAlignment="1">
      <alignment horizontal="left" vertical="center" wrapText="1"/>
    </xf>
    <xf numFmtId="166" fontId="10" fillId="2" borderId="22" xfId="3" applyNumberFormat="1" applyFont="1" applyFill="1" applyBorder="1" applyAlignment="1">
      <alignment horizontal="center" vertical="center"/>
    </xf>
    <xf numFmtId="49" fontId="11" fillId="2" borderId="22" xfId="3" applyNumberFormat="1" applyFont="1" applyFill="1" applyBorder="1" applyAlignment="1">
      <alignment horizontal="center" vertical="center"/>
    </xf>
    <xf numFmtId="0" fontId="11" fillId="2" borderId="22" xfId="3" applyNumberFormat="1" applyFont="1" applyFill="1" applyBorder="1" applyAlignment="1" applyProtection="1">
      <alignment horizontal="center" vertical="center" wrapText="1"/>
    </xf>
    <xf numFmtId="49" fontId="11" fillId="2" borderId="22" xfId="3" applyNumberFormat="1" applyFont="1" applyFill="1" applyBorder="1" applyAlignment="1" applyProtection="1">
      <alignment horizontal="center" vertical="center" wrapText="1"/>
    </xf>
    <xf numFmtId="0" fontId="11" fillId="2" borderId="22" xfId="3" applyNumberFormat="1" applyFont="1" applyFill="1" applyBorder="1" applyAlignment="1" applyProtection="1">
      <alignment horizontal="left" vertical="top" wrapText="1"/>
    </xf>
    <xf numFmtId="0" fontId="11" fillId="2" borderId="22" xfId="3" applyNumberFormat="1" applyFont="1" applyFill="1" applyBorder="1" applyAlignment="1" applyProtection="1">
      <alignment horizontal="left" vertical="center" wrapText="1"/>
    </xf>
    <xf numFmtId="49" fontId="10" fillId="2" borderId="2" xfId="3" applyNumberFormat="1" applyFont="1" applyFill="1" applyBorder="1" applyAlignment="1" applyProtection="1">
      <alignment horizontal="left" wrapText="1"/>
    </xf>
    <xf numFmtId="169" fontId="11" fillId="2" borderId="2" xfId="3" applyNumberFormat="1" applyFont="1" applyFill="1" applyBorder="1" applyAlignment="1" applyProtection="1">
      <alignment horizontal="left" wrapText="1"/>
    </xf>
    <xf numFmtId="0" fontId="10" fillId="2" borderId="22" xfId="0" applyFont="1" applyFill="1" applyBorder="1" applyAlignment="1">
      <alignment horizontal="center" vertical="center"/>
    </xf>
    <xf numFmtId="49" fontId="10" fillId="2" borderId="22" xfId="2" applyNumberFormat="1" applyFont="1" applyFill="1" applyBorder="1" applyAlignment="1">
      <alignment horizontal="center" vertical="center"/>
    </xf>
    <xf numFmtId="0" fontId="10" fillId="2" borderId="22" xfId="0" applyNumberFormat="1" applyFont="1" applyFill="1" applyBorder="1" applyAlignment="1">
      <alignment horizontal="left" vertical="top" wrapText="1"/>
    </xf>
    <xf numFmtId="0" fontId="11" fillId="2" borderId="22" xfId="0" applyNumberFormat="1" applyFont="1" applyFill="1" applyBorder="1" applyAlignment="1">
      <alignment horizontal="left" vertical="top" wrapText="1"/>
    </xf>
    <xf numFmtId="49" fontId="10" fillId="2" borderId="1" xfId="3" applyNumberFormat="1" applyFont="1" applyFill="1" applyBorder="1" applyAlignment="1">
      <alignment horizontal="center" vertical="center"/>
    </xf>
    <xf numFmtId="0" fontId="10" fillId="2" borderId="1" xfId="3" applyNumberFormat="1" applyFont="1" applyFill="1" applyBorder="1" applyAlignment="1">
      <alignment horizontal="left" vertical="center" wrapText="1"/>
    </xf>
    <xf numFmtId="166" fontId="10" fillId="2" borderId="1" xfId="3" applyNumberFormat="1" applyFont="1" applyFill="1" applyBorder="1" applyAlignment="1">
      <alignment horizontal="center" vertical="center"/>
    </xf>
    <xf numFmtId="49" fontId="11" fillId="2" borderId="1" xfId="3" applyNumberFormat="1" applyFont="1" applyFill="1" applyBorder="1" applyAlignment="1">
      <alignment horizontal="center" vertical="center"/>
    </xf>
    <xf numFmtId="0" fontId="11" fillId="2" borderId="1" xfId="3" applyNumberFormat="1" applyFont="1" applyFill="1" applyBorder="1" applyAlignment="1">
      <alignment horizontal="left" vertical="center" wrapText="1"/>
    </xf>
    <xf numFmtId="166" fontId="11" fillId="2" borderId="1" xfId="3" applyNumberFormat="1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9" fontId="10" fillId="2" borderId="1" xfId="2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11" fillId="2" borderId="1" xfId="2" applyNumberFormat="1" applyFont="1" applyFill="1" applyBorder="1" applyAlignment="1">
      <alignment horizontal="center" vertical="center"/>
    </xf>
    <xf numFmtId="0" fontId="11" fillId="2" borderId="1" xfId="0" applyFont="1" applyFill="1" applyBorder="1"/>
    <xf numFmtId="0" fontId="10" fillId="2" borderId="1" xfId="0" applyFont="1" applyFill="1" applyBorder="1" applyAlignment="1">
      <alignment horizontal="center"/>
    </xf>
    <xf numFmtId="166" fontId="10" fillId="2" borderId="1" xfId="0" applyNumberFormat="1" applyFont="1" applyFill="1" applyBorder="1" applyAlignment="1">
      <alignment horizontal="center"/>
    </xf>
    <xf numFmtId="0" fontId="10" fillId="2" borderId="0" xfId="0" applyFont="1" applyFill="1" applyBorder="1" applyAlignment="1" applyProtection="1">
      <alignment horizontal="center" vertical="top" wrapText="1"/>
    </xf>
    <xf numFmtId="0" fontId="10" fillId="0" borderId="0" xfId="0" applyFont="1" applyBorder="1" applyAlignment="1" applyProtection="1">
      <alignment horizontal="center" vertical="top" wrapText="1"/>
    </xf>
  </cellXfs>
  <cellStyles count="1338"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 2" xfId="21"/>
    <cellStyle name="20% - Акцент1 2 2" xfId="571"/>
    <cellStyle name="20% - Акцент1 2 3" xfId="572"/>
    <cellStyle name="20% - Акцент1 3" xfId="22"/>
    <cellStyle name="20% - Акцент1 3 2" xfId="573"/>
    <cellStyle name="20% - Акцент1 3 3" xfId="574"/>
    <cellStyle name="20% - Акцент2 2" xfId="23"/>
    <cellStyle name="20% - Акцент2 2 2" xfId="575"/>
    <cellStyle name="20% - Акцент2 2 3" xfId="576"/>
    <cellStyle name="20% - Акцент2 3" xfId="24"/>
    <cellStyle name="20% - Акцент2 3 2" xfId="577"/>
    <cellStyle name="20% - Акцент2 3 3" xfId="578"/>
    <cellStyle name="20% - Акцент3 2" xfId="25"/>
    <cellStyle name="20% - Акцент3 2 2" xfId="579"/>
    <cellStyle name="20% - Акцент3 2 3" xfId="580"/>
    <cellStyle name="20% - Акцент3 3" xfId="26"/>
    <cellStyle name="20% - Акцент3 3 2" xfId="581"/>
    <cellStyle name="20% - Акцент3 3 3" xfId="582"/>
    <cellStyle name="20% - Акцент4 2" xfId="27"/>
    <cellStyle name="20% - Акцент4 2 2" xfId="583"/>
    <cellStyle name="20% - Акцент4 2 3" xfId="584"/>
    <cellStyle name="20% - Акцент4 3" xfId="28"/>
    <cellStyle name="20% - Акцент4 3 2" xfId="585"/>
    <cellStyle name="20% - Акцент4 3 3" xfId="586"/>
    <cellStyle name="20% - Акцент5 2" xfId="29"/>
    <cellStyle name="20% - Акцент5 2 2" xfId="587"/>
    <cellStyle name="20% - Акцент5 2 3" xfId="588"/>
    <cellStyle name="20% - Акцент5 3" xfId="30"/>
    <cellStyle name="20% - Акцент5 3 2" xfId="589"/>
    <cellStyle name="20% - Акцент5 3 3" xfId="590"/>
    <cellStyle name="20% - Акцент6 2" xfId="31"/>
    <cellStyle name="20% - Акцент6 2 2" xfId="591"/>
    <cellStyle name="20% - Акцент6 2 3" xfId="592"/>
    <cellStyle name="20% - Акцент6 3" xfId="32"/>
    <cellStyle name="20% - Акцент6 3 2" xfId="593"/>
    <cellStyle name="20% - Акцент6 3 3" xfId="594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 2" xfId="39"/>
    <cellStyle name="40% - Акцент1 2 2" xfId="595"/>
    <cellStyle name="40% - Акцент1 2 3" xfId="596"/>
    <cellStyle name="40% - Акцент1 3" xfId="40"/>
    <cellStyle name="40% - Акцент1 3 2" xfId="597"/>
    <cellStyle name="40% - Акцент1 3 3" xfId="598"/>
    <cellStyle name="40% - Акцент2 2" xfId="41"/>
    <cellStyle name="40% - Акцент2 2 2" xfId="599"/>
    <cellStyle name="40% - Акцент2 2 3" xfId="600"/>
    <cellStyle name="40% - Акцент2 3" xfId="42"/>
    <cellStyle name="40% - Акцент2 3 2" xfId="601"/>
    <cellStyle name="40% - Акцент2 3 3" xfId="602"/>
    <cellStyle name="40% - Акцент3 2" xfId="43"/>
    <cellStyle name="40% - Акцент3 2 2" xfId="603"/>
    <cellStyle name="40% - Акцент3 2 3" xfId="604"/>
    <cellStyle name="40% - Акцент3 3" xfId="44"/>
    <cellStyle name="40% - Акцент3 3 2" xfId="605"/>
    <cellStyle name="40% - Акцент3 3 3" xfId="606"/>
    <cellStyle name="40% - Акцент4 2" xfId="45"/>
    <cellStyle name="40% - Акцент4 2 2" xfId="607"/>
    <cellStyle name="40% - Акцент4 2 3" xfId="608"/>
    <cellStyle name="40% - Акцент4 3" xfId="46"/>
    <cellStyle name="40% - Акцент4 3 2" xfId="609"/>
    <cellStyle name="40% - Акцент4 3 3" xfId="610"/>
    <cellStyle name="40% - Акцент5 2" xfId="47"/>
    <cellStyle name="40% - Акцент5 2 2" xfId="611"/>
    <cellStyle name="40% - Акцент5 2 3" xfId="612"/>
    <cellStyle name="40% - Акцент5 3" xfId="48"/>
    <cellStyle name="40% - Акцент5 3 2" xfId="613"/>
    <cellStyle name="40% - Акцент5 3 3" xfId="614"/>
    <cellStyle name="40% - Акцент6 2" xfId="49"/>
    <cellStyle name="40% - Акцент6 2 2" xfId="615"/>
    <cellStyle name="40% - Акцент6 2 3" xfId="616"/>
    <cellStyle name="40% - Акцент6 3" xfId="50"/>
    <cellStyle name="40% - Акцент6 3 2" xfId="617"/>
    <cellStyle name="40% - Акцент6 3 3" xfId="618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 2" xfId="57"/>
    <cellStyle name="60% - Акцент2 2" xfId="58"/>
    <cellStyle name="60% - Акцент3 2" xfId="59"/>
    <cellStyle name="60% - Акцент4 2" xfId="60"/>
    <cellStyle name="60% - Акцент5 2" xfId="61"/>
    <cellStyle name="60% - Акцент6 2" xfId="62"/>
    <cellStyle name="Accent1" xfId="63"/>
    <cellStyle name="Accent1 - 20%" xfId="64"/>
    <cellStyle name="Accent1 - 20% 2" xfId="65"/>
    <cellStyle name="Accent1 - 40%" xfId="66"/>
    <cellStyle name="Accent1 - 40% 2" xfId="67"/>
    <cellStyle name="Accent1 - 60%" xfId="68"/>
    <cellStyle name="Accent1 - 60% 2" xfId="69"/>
    <cellStyle name="Accent2" xfId="70"/>
    <cellStyle name="Accent2 - 20%" xfId="71"/>
    <cellStyle name="Accent2 - 20% 2" xfId="72"/>
    <cellStyle name="Accent2 - 40%" xfId="73"/>
    <cellStyle name="Accent2 - 40% 2" xfId="74"/>
    <cellStyle name="Accent2 - 60%" xfId="75"/>
    <cellStyle name="Accent2 - 60% 2" xfId="76"/>
    <cellStyle name="Accent3" xfId="77"/>
    <cellStyle name="Accent3 - 20%" xfId="78"/>
    <cellStyle name="Accent3 - 20% 2" xfId="79"/>
    <cellStyle name="Accent3 - 40%" xfId="80"/>
    <cellStyle name="Accent3 - 40% 2" xfId="81"/>
    <cellStyle name="Accent3 - 60%" xfId="82"/>
    <cellStyle name="Accent3 - 60% 2" xfId="83"/>
    <cellStyle name="Accent3_10" xfId="84"/>
    <cellStyle name="Accent4" xfId="85"/>
    <cellStyle name="Accent4 - 20%" xfId="86"/>
    <cellStyle name="Accent4 - 20% 2" xfId="87"/>
    <cellStyle name="Accent4 - 40%" xfId="88"/>
    <cellStyle name="Accent4 - 40% 2" xfId="89"/>
    <cellStyle name="Accent4 - 60%" xfId="90"/>
    <cellStyle name="Accent4 - 60% 2" xfId="91"/>
    <cellStyle name="Accent4_10" xfId="92"/>
    <cellStyle name="Accent5" xfId="93"/>
    <cellStyle name="Accent5 - 20%" xfId="94"/>
    <cellStyle name="Accent5 - 20% 2" xfId="95"/>
    <cellStyle name="Accent5 - 40%" xfId="96"/>
    <cellStyle name="Accent5 - 60%" xfId="97"/>
    <cellStyle name="Accent5 - 60% 2" xfId="98"/>
    <cellStyle name="Accent5_10" xfId="99"/>
    <cellStyle name="Accent6" xfId="100"/>
    <cellStyle name="Accent6 - 20%" xfId="101"/>
    <cellStyle name="Accent6 - 40%" xfId="102"/>
    <cellStyle name="Accent6 - 40% 2" xfId="103"/>
    <cellStyle name="Accent6 - 60%" xfId="104"/>
    <cellStyle name="Accent6 - 60% 2" xfId="105"/>
    <cellStyle name="Accent6_10" xfId="106"/>
    <cellStyle name="Bad" xfId="107"/>
    <cellStyle name="Calculation" xfId="108"/>
    <cellStyle name="Calculation 2" xfId="481"/>
    <cellStyle name="Calculation 3" xfId="619"/>
    <cellStyle name="Calculation 4" xfId="620"/>
    <cellStyle name="Calculation 5" xfId="621"/>
    <cellStyle name="Check Cell" xfId="109"/>
    <cellStyle name="Emphasis 1" xfId="110"/>
    <cellStyle name="Emphasis 1 2" xfId="111"/>
    <cellStyle name="Emphasis 2" xfId="112"/>
    <cellStyle name="Emphasis 2 2" xfId="113"/>
    <cellStyle name="Emphasis 3" xfId="114"/>
    <cellStyle name="Explanatory Text" xfId="115"/>
    <cellStyle name="Good" xfId="116"/>
    <cellStyle name="Heading 1" xfId="117"/>
    <cellStyle name="Heading 2" xfId="118"/>
    <cellStyle name="Heading 3" xfId="119"/>
    <cellStyle name="Heading 4" xfId="120"/>
    <cellStyle name="Input" xfId="121"/>
    <cellStyle name="Input 2" xfId="482"/>
    <cellStyle name="Input 3" xfId="622"/>
    <cellStyle name="Input 4" xfId="623"/>
    <cellStyle name="Input 5" xfId="624"/>
    <cellStyle name="Linked Cell" xfId="122"/>
    <cellStyle name="Neutral" xfId="123"/>
    <cellStyle name="Normal_Regional Data for IGR" xfId="124"/>
    <cellStyle name="Note" xfId="125"/>
    <cellStyle name="Note 2" xfId="483"/>
    <cellStyle name="Note 3" xfId="625"/>
    <cellStyle name="Note 4" xfId="626"/>
    <cellStyle name="Note 5" xfId="627"/>
    <cellStyle name="Output" xfId="126"/>
    <cellStyle name="Output 2" xfId="484"/>
    <cellStyle name="Output 3" xfId="628"/>
    <cellStyle name="Output 4" xfId="629"/>
    <cellStyle name="Output 5" xfId="630"/>
    <cellStyle name="SAPBEXaggData" xfId="127"/>
    <cellStyle name="SAPBEXaggData 2" xfId="128"/>
    <cellStyle name="SAPBEXaggData 2 2" xfId="129"/>
    <cellStyle name="SAPBEXaggData 2 2 2" xfId="486"/>
    <cellStyle name="SAPBEXaggData 2 2 2 2" xfId="631"/>
    <cellStyle name="SAPBEXaggData 2 2 3" xfId="632"/>
    <cellStyle name="SAPBEXaggData 2 2 4" xfId="633"/>
    <cellStyle name="SAPBEXaggData 2 2 5" xfId="634"/>
    <cellStyle name="SAPBEXaggData 2 2 6" xfId="635"/>
    <cellStyle name="SAPBEXaggData 2 3" xfId="636"/>
    <cellStyle name="SAPBEXaggData 2 4" xfId="637"/>
    <cellStyle name="SAPBEXaggData 3" xfId="130"/>
    <cellStyle name="SAPBEXaggData 3 2" xfId="131"/>
    <cellStyle name="SAPBEXaggData 4" xfId="485"/>
    <cellStyle name="SAPBEXaggData 5" xfId="638"/>
    <cellStyle name="SAPBEXaggData 6" xfId="639"/>
    <cellStyle name="SAPBEXaggData 7" xfId="640"/>
    <cellStyle name="SAPBEXaggData 8" xfId="641"/>
    <cellStyle name="SAPBEXaggData_Приложения к закону (поправки)" xfId="132"/>
    <cellStyle name="SAPBEXaggDataEmph" xfId="133"/>
    <cellStyle name="SAPBEXaggDataEmph 2" xfId="134"/>
    <cellStyle name="SAPBEXaggDataEmph 2 2" xfId="135"/>
    <cellStyle name="SAPBEXaggDataEmph 2 2 2" xfId="488"/>
    <cellStyle name="SAPBEXaggDataEmph 2 2 2 2" xfId="642"/>
    <cellStyle name="SAPBEXaggDataEmph 2 2 3" xfId="643"/>
    <cellStyle name="SAPBEXaggDataEmph 2 2 4" xfId="644"/>
    <cellStyle name="SAPBEXaggDataEmph 2 2 5" xfId="645"/>
    <cellStyle name="SAPBEXaggDataEmph 2 2 6" xfId="646"/>
    <cellStyle name="SAPBEXaggDataEmph 2 3" xfId="647"/>
    <cellStyle name="SAPBEXaggDataEmph 2 4" xfId="648"/>
    <cellStyle name="SAPBEXaggDataEmph 3" xfId="136"/>
    <cellStyle name="SAPBEXaggDataEmph 3 2" xfId="137"/>
    <cellStyle name="SAPBEXaggDataEmph 4" xfId="487"/>
    <cellStyle name="SAPBEXaggDataEmph 5" xfId="649"/>
    <cellStyle name="SAPBEXaggDataEmph 6" xfId="650"/>
    <cellStyle name="SAPBEXaggDataEmph 7" xfId="651"/>
    <cellStyle name="SAPBEXaggDataEmph 8" xfId="652"/>
    <cellStyle name="SAPBEXaggItem" xfId="138"/>
    <cellStyle name="SAPBEXaggItem 2" xfId="139"/>
    <cellStyle name="SAPBEXaggItem 2 2" xfId="140"/>
    <cellStyle name="SAPBEXaggItem 2 2 2" xfId="490"/>
    <cellStyle name="SAPBEXaggItem 2 2 2 2" xfId="653"/>
    <cellStyle name="SAPBEXaggItem 2 2 3" xfId="654"/>
    <cellStyle name="SAPBEXaggItem 2 2 4" xfId="655"/>
    <cellStyle name="SAPBEXaggItem 2 2 5" xfId="656"/>
    <cellStyle name="SAPBEXaggItem 2 2 6" xfId="657"/>
    <cellStyle name="SAPBEXaggItem 2 3" xfId="658"/>
    <cellStyle name="SAPBEXaggItem 2 4" xfId="659"/>
    <cellStyle name="SAPBEXaggItem 3" xfId="141"/>
    <cellStyle name="SAPBEXaggItem 3 2" xfId="142"/>
    <cellStyle name="SAPBEXaggItem 4" xfId="489"/>
    <cellStyle name="SAPBEXaggItem 5" xfId="660"/>
    <cellStyle name="SAPBEXaggItem 6" xfId="661"/>
    <cellStyle name="SAPBEXaggItem 7" xfId="662"/>
    <cellStyle name="SAPBEXaggItem 8" xfId="663"/>
    <cellStyle name="SAPBEXaggItem_8" xfId="143"/>
    <cellStyle name="SAPBEXaggItemX" xfId="144"/>
    <cellStyle name="SAPBEXaggItemX 2" xfId="145"/>
    <cellStyle name="SAPBEXaggItemX 2 2" xfId="146"/>
    <cellStyle name="SAPBEXaggItemX 2 2 2" xfId="492"/>
    <cellStyle name="SAPBEXaggItemX 2 2 2 2" xfId="664"/>
    <cellStyle name="SAPBEXaggItemX 2 2 3" xfId="665"/>
    <cellStyle name="SAPBEXaggItemX 2 2 4" xfId="666"/>
    <cellStyle name="SAPBEXaggItemX 2 2 5" xfId="667"/>
    <cellStyle name="SAPBEXaggItemX 2 2 6" xfId="668"/>
    <cellStyle name="SAPBEXaggItemX 2 3" xfId="669"/>
    <cellStyle name="SAPBEXaggItemX 2 4" xfId="670"/>
    <cellStyle name="SAPBEXaggItemX 3" xfId="147"/>
    <cellStyle name="SAPBEXaggItemX 3 2" xfId="148"/>
    <cellStyle name="SAPBEXaggItemX 4" xfId="491"/>
    <cellStyle name="SAPBEXaggItemX 5" xfId="671"/>
    <cellStyle name="SAPBEXaggItemX 6" xfId="672"/>
    <cellStyle name="SAPBEXaggItemX 7" xfId="673"/>
    <cellStyle name="SAPBEXaggItemX 8" xfId="674"/>
    <cellStyle name="SAPBEXchaText" xfId="149"/>
    <cellStyle name="SAPBEXchaText 2" xfId="150"/>
    <cellStyle name="SAPBEXchaText 2 2" xfId="151"/>
    <cellStyle name="SAPBEXchaText 2 2 2" xfId="675"/>
    <cellStyle name="SAPBEXchaText 2 3" xfId="676"/>
    <cellStyle name="SAPBEXchaText 2 4" xfId="677"/>
    <cellStyle name="SAPBEXchaText 3" xfId="152"/>
    <cellStyle name="SAPBEXchaText 3 2" xfId="153"/>
    <cellStyle name="SAPBEXchaText 4" xfId="493"/>
    <cellStyle name="SAPBEXchaText 5" xfId="678"/>
    <cellStyle name="SAPBEXchaText 6" xfId="679"/>
    <cellStyle name="SAPBEXchaText 7" xfId="680"/>
    <cellStyle name="SAPBEXchaText 8" xfId="681"/>
    <cellStyle name="SAPBEXexcBad7" xfId="154"/>
    <cellStyle name="SAPBEXexcBad7 2" xfId="155"/>
    <cellStyle name="SAPBEXexcBad7 2 2" xfId="156"/>
    <cellStyle name="SAPBEXexcBad7 2 2 2" xfId="495"/>
    <cellStyle name="SAPBEXexcBad7 2 2 2 2" xfId="682"/>
    <cellStyle name="SAPBEXexcBad7 2 2 3" xfId="683"/>
    <cellStyle name="SAPBEXexcBad7 2 2 4" xfId="684"/>
    <cellStyle name="SAPBEXexcBad7 2 2 5" xfId="685"/>
    <cellStyle name="SAPBEXexcBad7 2 2 6" xfId="686"/>
    <cellStyle name="SAPBEXexcBad7 2 3" xfId="687"/>
    <cellStyle name="SAPBEXexcBad7 2 4" xfId="688"/>
    <cellStyle name="SAPBEXexcBad7 3" xfId="157"/>
    <cellStyle name="SAPBEXexcBad7 3 2" xfId="158"/>
    <cellStyle name="SAPBEXexcBad7 4" xfId="494"/>
    <cellStyle name="SAPBEXexcBad7 5" xfId="689"/>
    <cellStyle name="SAPBEXexcBad7 6" xfId="690"/>
    <cellStyle name="SAPBEXexcBad7 7" xfId="691"/>
    <cellStyle name="SAPBEXexcBad7 8" xfId="692"/>
    <cellStyle name="SAPBEXexcBad8" xfId="159"/>
    <cellStyle name="SAPBEXexcBad8 2" xfId="160"/>
    <cellStyle name="SAPBEXexcBad8 2 2" xfId="161"/>
    <cellStyle name="SAPBEXexcBad8 2 2 2" xfId="497"/>
    <cellStyle name="SAPBEXexcBad8 2 2 2 2" xfId="693"/>
    <cellStyle name="SAPBEXexcBad8 2 2 3" xfId="694"/>
    <cellStyle name="SAPBEXexcBad8 2 2 4" xfId="695"/>
    <cellStyle name="SAPBEXexcBad8 2 2 5" xfId="696"/>
    <cellStyle name="SAPBEXexcBad8 2 2 6" xfId="697"/>
    <cellStyle name="SAPBEXexcBad8 2 3" xfId="698"/>
    <cellStyle name="SAPBEXexcBad8 2 4" xfId="699"/>
    <cellStyle name="SAPBEXexcBad8 3" xfId="162"/>
    <cellStyle name="SAPBEXexcBad8 3 2" xfId="163"/>
    <cellStyle name="SAPBEXexcBad8 4" xfId="496"/>
    <cellStyle name="SAPBEXexcBad8 5" xfId="700"/>
    <cellStyle name="SAPBEXexcBad8 6" xfId="701"/>
    <cellStyle name="SAPBEXexcBad8 7" xfId="702"/>
    <cellStyle name="SAPBEXexcBad8 8" xfId="703"/>
    <cellStyle name="SAPBEXexcBad9" xfId="164"/>
    <cellStyle name="SAPBEXexcBad9 2" xfId="165"/>
    <cellStyle name="SAPBEXexcBad9 2 2" xfId="166"/>
    <cellStyle name="SAPBEXexcBad9 2 2 2" xfId="499"/>
    <cellStyle name="SAPBEXexcBad9 2 2 2 2" xfId="704"/>
    <cellStyle name="SAPBEXexcBad9 2 2 3" xfId="705"/>
    <cellStyle name="SAPBEXexcBad9 2 2 4" xfId="706"/>
    <cellStyle name="SAPBEXexcBad9 2 2 5" xfId="707"/>
    <cellStyle name="SAPBEXexcBad9 2 2 6" xfId="708"/>
    <cellStyle name="SAPBEXexcBad9 2 3" xfId="709"/>
    <cellStyle name="SAPBEXexcBad9 2 4" xfId="710"/>
    <cellStyle name="SAPBEXexcBad9 3" xfId="167"/>
    <cellStyle name="SAPBEXexcBad9 3 2" xfId="168"/>
    <cellStyle name="SAPBEXexcBad9 4" xfId="498"/>
    <cellStyle name="SAPBEXexcBad9 5" xfId="711"/>
    <cellStyle name="SAPBEXexcBad9 6" xfId="712"/>
    <cellStyle name="SAPBEXexcBad9 7" xfId="713"/>
    <cellStyle name="SAPBEXexcBad9 8" xfId="714"/>
    <cellStyle name="SAPBEXexcCritical4" xfId="169"/>
    <cellStyle name="SAPBEXexcCritical4 2" xfId="170"/>
    <cellStyle name="SAPBEXexcCritical4 2 2" xfId="171"/>
    <cellStyle name="SAPBEXexcCritical4 2 2 2" xfId="501"/>
    <cellStyle name="SAPBEXexcCritical4 2 2 2 2" xfId="715"/>
    <cellStyle name="SAPBEXexcCritical4 2 2 3" xfId="716"/>
    <cellStyle name="SAPBEXexcCritical4 2 2 4" xfId="717"/>
    <cellStyle name="SAPBEXexcCritical4 2 2 5" xfId="718"/>
    <cellStyle name="SAPBEXexcCritical4 2 2 6" xfId="719"/>
    <cellStyle name="SAPBEXexcCritical4 2 3" xfId="720"/>
    <cellStyle name="SAPBEXexcCritical4 2 4" xfId="721"/>
    <cellStyle name="SAPBEXexcCritical4 3" xfId="172"/>
    <cellStyle name="SAPBEXexcCritical4 3 2" xfId="173"/>
    <cellStyle name="SAPBEXexcCritical4 4" xfId="500"/>
    <cellStyle name="SAPBEXexcCritical4 5" xfId="722"/>
    <cellStyle name="SAPBEXexcCritical4 6" xfId="723"/>
    <cellStyle name="SAPBEXexcCritical4 7" xfId="724"/>
    <cellStyle name="SAPBEXexcCritical4 8" xfId="725"/>
    <cellStyle name="SAPBEXexcCritical5" xfId="174"/>
    <cellStyle name="SAPBEXexcCritical5 2" xfId="175"/>
    <cellStyle name="SAPBEXexcCritical5 2 2" xfId="176"/>
    <cellStyle name="SAPBEXexcCritical5 2 2 2" xfId="503"/>
    <cellStyle name="SAPBEXexcCritical5 2 2 2 2" xfId="726"/>
    <cellStyle name="SAPBEXexcCritical5 2 2 3" xfId="727"/>
    <cellStyle name="SAPBEXexcCritical5 2 2 4" xfId="728"/>
    <cellStyle name="SAPBEXexcCritical5 2 2 5" xfId="729"/>
    <cellStyle name="SAPBEXexcCritical5 2 2 6" xfId="730"/>
    <cellStyle name="SAPBEXexcCritical5 2 3" xfId="731"/>
    <cellStyle name="SAPBEXexcCritical5 2 4" xfId="732"/>
    <cellStyle name="SAPBEXexcCritical5 3" xfId="177"/>
    <cellStyle name="SAPBEXexcCritical5 3 2" xfId="178"/>
    <cellStyle name="SAPBEXexcCritical5 4" xfId="502"/>
    <cellStyle name="SAPBEXexcCritical5 5" xfId="733"/>
    <cellStyle name="SAPBEXexcCritical5 6" xfId="734"/>
    <cellStyle name="SAPBEXexcCritical5 7" xfId="735"/>
    <cellStyle name="SAPBEXexcCritical5 8" xfId="736"/>
    <cellStyle name="SAPBEXexcCritical6" xfId="179"/>
    <cellStyle name="SAPBEXexcCritical6 2" xfId="180"/>
    <cellStyle name="SAPBEXexcCritical6 2 2" xfId="181"/>
    <cellStyle name="SAPBEXexcCritical6 2 2 2" xfId="505"/>
    <cellStyle name="SAPBEXexcCritical6 2 2 2 2" xfId="737"/>
    <cellStyle name="SAPBEXexcCritical6 2 2 3" xfId="738"/>
    <cellStyle name="SAPBEXexcCritical6 2 2 4" xfId="739"/>
    <cellStyle name="SAPBEXexcCritical6 2 2 5" xfId="740"/>
    <cellStyle name="SAPBEXexcCritical6 2 2 6" xfId="741"/>
    <cellStyle name="SAPBEXexcCritical6 2 3" xfId="742"/>
    <cellStyle name="SAPBEXexcCritical6 2 4" xfId="743"/>
    <cellStyle name="SAPBEXexcCritical6 3" xfId="182"/>
    <cellStyle name="SAPBEXexcCritical6 3 2" xfId="183"/>
    <cellStyle name="SAPBEXexcCritical6 4" xfId="504"/>
    <cellStyle name="SAPBEXexcCritical6 5" xfId="744"/>
    <cellStyle name="SAPBEXexcCritical6 6" xfId="745"/>
    <cellStyle name="SAPBEXexcCritical6 7" xfId="746"/>
    <cellStyle name="SAPBEXexcCritical6 8" xfId="747"/>
    <cellStyle name="SAPBEXexcGood1" xfId="184"/>
    <cellStyle name="SAPBEXexcGood1 2" xfId="185"/>
    <cellStyle name="SAPBEXexcGood1 2 2" xfId="186"/>
    <cellStyle name="SAPBEXexcGood1 2 2 2" xfId="507"/>
    <cellStyle name="SAPBEXexcGood1 2 2 2 2" xfId="748"/>
    <cellStyle name="SAPBEXexcGood1 2 2 3" xfId="749"/>
    <cellStyle name="SAPBEXexcGood1 2 2 4" xfId="750"/>
    <cellStyle name="SAPBEXexcGood1 2 2 5" xfId="751"/>
    <cellStyle name="SAPBEXexcGood1 2 2 6" xfId="752"/>
    <cellStyle name="SAPBEXexcGood1 2 3" xfId="753"/>
    <cellStyle name="SAPBEXexcGood1 2 4" xfId="754"/>
    <cellStyle name="SAPBEXexcGood1 3" xfId="187"/>
    <cellStyle name="SAPBEXexcGood1 3 2" xfId="188"/>
    <cellStyle name="SAPBEXexcGood1 4" xfId="506"/>
    <cellStyle name="SAPBEXexcGood1 5" xfId="755"/>
    <cellStyle name="SAPBEXexcGood1 6" xfId="756"/>
    <cellStyle name="SAPBEXexcGood1 7" xfId="757"/>
    <cellStyle name="SAPBEXexcGood1 8" xfId="758"/>
    <cellStyle name="SAPBEXexcGood2" xfId="189"/>
    <cellStyle name="SAPBEXexcGood2 2" xfId="190"/>
    <cellStyle name="SAPBEXexcGood2 2 2" xfId="191"/>
    <cellStyle name="SAPBEXexcGood2 2 2 2" xfId="509"/>
    <cellStyle name="SAPBEXexcGood2 2 2 2 2" xfId="759"/>
    <cellStyle name="SAPBEXexcGood2 2 2 3" xfId="760"/>
    <cellStyle name="SAPBEXexcGood2 2 2 4" xfId="761"/>
    <cellStyle name="SAPBEXexcGood2 2 2 5" xfId="762"/>
    <cellStyle name="SAPBEXexcGood2 2 2 6" xfId="763"/>
    <cellStyle name="SAPBEXexcGood2 2 3" xfId="764"/>
    <cellStyle name="SAPBEXexcGood2 2 4" xfId="765"/>
    <cellStyle name="SAPBEXexcGood2 3" xfId="192"/>
    <cellStyle name="SAPBEXexcGood2 3 2" xfId="193"/>
    <cellStyle name="SAPBEXexcGood2 4" xfId="508"/>
    <cellStyle name="SAPBEXexcGood2 5" xfId="766"/>
    <cellStyle name="SAPBEXexcGood2 6" xfId="767"/>
    <cellStyle name="SAPBEXexcGood2 7" xfId="768"/>
    <cellStyle name="SAPBEXexcGood2 8" xfId="769"/>
    <cellStyle name="SAPBEXexcGood3" xfId="194"/>
    <cellStyle name="SAPBEXexcGood3 2" xfId="195"/>
    <cellStyle name="SAPBEXexcGood3 2 2" xfId="196"/>
    <cellStyle name="SAPBEXexcGood3 2 2 2" xfId="511"/>
    <cellStyle name="SAPBEXexcGood3 2 2 2 2" xfId="770"/>
    <cellStyle name="SAPBEXexcGood3 2 2 3" xfId="771"/>
    <cellStyle name="SAPBEXexcGood3 2 2 4" xfId="772"/>
    <cellStyle name="SAPBEXexcGood3 2 2 5" xfId="773"/>
    <cellStyle name="SAPBEXexcGood3 2 2 6" xfId="774"/>
    <cellStyle name="SAPBEXexcGood3 2 3" xfId="775"/>
    <cellStyle name="SAPBEXexcGood3 2 4" xfId="776"/>
    <cellStyle name="SAPBEXexcGood3 3" xfId="197"/>
    <cellStyle name="SAPBEXexcGood3 3 2" xfId="198"/>
    <cellStyle name="SAPBEXexcGood3 4" xfId="510"/>
    <cellStyle name="SAPBEXexcGood3 5" xfId="777"/>
    <cellStyle name="SAPBEXexcGood3 6" xfId="778"/>
    <cellStyle name="SAPBEXexcGood3 7" xfId="779"/>
    <cellStyle name="SAPBEXexcGood3 8" xfId="780"/>
    <cellStyle name="SAPBEXfilterDrill" xfId="199"/>
    <cellStyle name="SAPBEXfilterDrill 2" xfId="200"/>
    <cellStyle name="SAPBEXfilterDrill 2 2" xfId="201"/>
    <cellStyle name="SAPBEXfilterDrill 2 2 2" xfId="781"/>
    <cellStyle name="SAPBEXfilterDrill 2 3" xfId="782"/>
    <cellStyle name="SAPBEXfilterDrill 2 4" xfId="783"/>
    <cellStyle name="SAPBEXfilterDrill 3" xfId="202"/>
    <cellStyle name="SAPBEXfilterDrill 3 2" xfId="203"/>
    <cellStyle name="SAPBEXfilterDrill 4" xfId="512"/>
    <cellStyle name="SAPBEXfilterDrill 5" xfId="784"/>
    <cellStyle name="SAPBEXfilterDrill 6" xfId="785"/>
    <cellStyle name="SAPBEXfilterDrill 7" xfId="786"/>
    <cellStyle name="SAPBEXfilterDrill 8" xfId="787"/>
    <cellStyle name="SAPBEXfilterItem" xfId="204"/>
    <cellStyle name="SAPBEXfilterItem 2" xfId="205"/>
    <cellStyle name="SAPBEXfilterItem 2 2" xfId="206"/>
    <cellStyle name="SAPBEXfilterItem 2 2 2" xfId="788"/>
    <cellStyle name="SAPBEXfilterItem 2 3" xfId="789"/>
    <cellStyle name="SAPBEXfilterItem 2 4" xfId="790"/>
    <cellStyle name="SAPBEXfilterItem 3" xfId="207"/>
    <cellStyle name="SAPBEXfilterItem 3 2" xfId="208"/>
    <cellStyle name="SAPBEXfilterItem 4" xfId="513"/>
    <cellStyle name="SAPBEXfilterItem 5" xfId="791"/>
    <cellStyle name="SAPBEXfilterItem 6" xfId="792"/>
    <cellStyle name="SAPBEXfilterItem 7" xfId="793"/>
    <cellStyle name="SAPBEXfilterItem 8" xfId="794"/>
    <cellStyle name="SAPBEXfilterText" xfId="209"/>
    <cellStyle name="SAPBEXfilterText 2" xfId="210"/>
    <cellStyle name="SAPBEXfilterText 2 2" xfId="211"/>
    <cellStyle name="SAPBEXfilterText 2 2 2" xfId="795"/>
    <cellStyle name="SAPBEXfilterText 2 3" xfId="796"/>
    <cellStyle name="SAPBEXfilterText 2 4" xfId="797"/>
    <cellStyle name="SAPBEXfilterText 3" xfId="212"/>
    <cellStyle name="SAPBEXfilterText 3 2" xfId="213"/>
    <cellStyle name="SAPBEXfilterText 4" xfId="514"/>
    <cellStyle name="SAPBEXfilterText 5" xfId="798"/>
    <cellStyle name="SAPBEXfilterText 6" xfId="799"/>
    <cellStyle name="SAPBEXfilterText 7" xfId="800"/>
    <cellStyle name="SAPBEXfilterText 8" xfId="801"/>
    <cellStyle name="SAPBEXformats" xfId="214"/>
    <cellStyle name="SAPBEXformats 2" xfId="215"/>
    <cellStyle name="SAPBEXformats 2 2" xfId="216"/>
    <cellStyle name="SAPBEXformats 2 2 2" xfId="516"/>
    <cellStyle name="SAPBEXformats 2 2 2 2" xfId="802"/>
    <cellStyle name="SAPBEXformats 2 2 3" xfId="803"/>
    <cellStyle name="SAPBEXformats 2 2 4" xfId="804"/>
    <cellStyle name="SAPBEXformats 2 2 5" xfId="805"/>
    <cellStyle name="SAPBEXformats 2 2 6" xfId="806"/>
    <cellStyle name="SAPBEXformats 2 3" xfId="807"/>
    <cellStyle name="SAPBEXformats 2 4" xfId="808"/>
    <cellStyle name="SAPBEXformats 3" xfId="217"/>
    <cellStyle name="SAPBEXformats 3 2" xfId="218"/>
    <cellStyle name="SAPBEXformats 4" xfId="515"/>
    <cellStyle name="SAPBEXformats 5" xfId="809"/>
    <cellStyle name="SAPBEXformats 6" xfId="810"/>
    <cellStyle name="SAPBEXformats 7" xfId="811"/>
    <cellStyle name="SAPBEXformats 8" xfId="812"/>
    <cellStyle name="SAPBEXheaderItem" xfId="219"/>
    <cellStyle name="SAPBEXheaderItem 2" xfId="220"/>
    <cellStyle name="SAPBEXheaderItem 2 2" xfId="221"/>
    <cellStyle name="SAPBEXheaderItem 2 2 2" xfId="813"/>
    <cellStyle name="SAPBEXheaderItem 2 3" xfId="814"/>
    <cellStyle name="SAPBEXheaderItem 2 4" xfId="815"/>
    <cellStyle name="SAPBEXheaderItem 3" xfId="222"/>
    <cellStyle name="SAPBEXheaderItem 3 2" xfId="223"/>
    <cellStyle name="SAPBEXheaderItem 4" xfId="517"/>
    <cellStyle name="SAPBEXheaderItem 5" xfId="816"/>
    <cellStyle name="SAPBEXheaderItem 6" xfId="817"/>
    <cellStyle name="SAPBEXheaderItem 7" xfId="818"/>
    <cellStyle name="SAPBEXheaderItem 8" xfId="819"/>
    <cellStyle name="SAPBEXheaderText" xfId="224"/>
    <cellStyle name="SAPBEXheaderText 2" xfId="225"/>
    <cellStyle name="SAPBEXheaderText 2 2" xfId="226"/>
    <cellStyle name="SAPBEXheaderText 2 2 2" xfId="820"/>
    <cellStyle name="SAPBEXheaderText 2 3" xfId="821"/>
    <cellStyle name="SAPBEXheaderText 2 4" xfId="822"/>
    <cellStyle name="SAPBEXheaderText 3" xfId="227"/>
    <cellStyle name="SAPBEXheaderText 3 2" xfId="228"/>
    <cellStyle name="SAPBEXheaderText 4" xfId="518"/>
    <cellStyle name="SAPBEXheaderText 5" xfId="823"/>
    <cellStyle name="SAPBEXheaderText 6" xfId="824"/>
    <cellStyle name="SAPBEXheaderText 7" xfId="825"/>
    <cellStyle name="SAPBEXheaderText 8" xfId="826"/>
    <cellStyle name="SAPBEXHLevel0" xfId="229"/>
    <cellStyle name="SAPBEXHLevel0 2" xfId="230"/>
    <cellStyle name="SAPBEXHLevel0 2 2" xfId="231"/>
    <cellStyle name="SAPBEXHLevel0 2 2 2" xfId="521"/>
    <cellStyle name="SAPBEXHLevel0 2 2 3" xfId="232"/>
    <cellStyle name="SAPBEXHLevel0 2 2 3 2" xfId="522"/>
    <cellStyle name="SAPBEXHLevel0 2 2 3 3" xfId="827"/>
    <cellStyle name="SAPBEXHLevel0 2 2 3 4" xfId="828"/>
    <cellStyle name="SAPBEXHLevel0 2 2 3 5" xfId="829"/>
    <cellStyle name="SAPBEXHLevel0 2 2 4" xfId="830"/>
    <cellStyle name="SAPBEXHLevel0 2 2 5" xfId="831"/>
    <cellStyle name="SAPBEXHLevel0 2 2 6" xfId="832"/>
    <cellStyle name="SAPBEXHLevel0 2 3" xfId="520"/>
    <cellStyle name="SAPBEXHLevel0 2 4" xfId="833"/>
    <cellStyle name="SAPBEXHLevel0 2 5" xfId="834"/>
    <cellStyle name="SAPBEXHLevel0 2 6" xfId="835"/>
    <cellStyle name="SAPBEXHLevel0 3" xfId="233"/>
    <cellStyle name="SAPBEXHLevel0 4" xfId="519"/>
    <cellStyle name="SAPBEXHLevel0 5" xfId="836"/>
    <cellStyle name="SAPBEXHLevel0 6" xfId="837"/>
    <cellStyle name="SAPBEXHLevel0 7" xfId="838"/>
    <cellStyle name="SAPBEXHLevel0 8" xfId="839"/>
    <cellStyle name="SAPBEXHLevel0X" xfId="234"/>
    <cellStyle name="SAPBEXHLevel0X 2" xfId="235"/>
    <cellStyle name="SAPBEXHLevel0X 2 2" xfId="236"/>
    <cellStyle name="SAPBEXHLevel0X 2 2 2" xfId="524"/>
    <cellStyle name="SAPBEXHLevel0X 2 2 2 2" xfId="840"/>
    <cellStyle name="SAPBEXHLevel0X 2 2 3" xfId="841"/>
    <cellStyle name="SAPBEXHLevel0X 2 2 4" xfId="842"/>
    <cellStyle name="SAPBEXHLevel0X 2 2 5" xfId="843"/>
    <cellStyle name="SAPBEXHLevel0X 2 2 6" xfId="844"/>
    <cellStyle name="SAPBEXHLevel0X 2 3" xfId="845"/>
    <cellStyle name="SAPBEXHLevel0X 2 4" xfId="846"/>
    <cellStyle name="SAPBEXHLevel0X 3" xfId="237"/>
    <cellStyle name="SAPBEXHLevel0X 3 2" xfId="238"/>
    <cellStyle name="SAPBEXHLevel0X 4" xfId="523"/>
    <cellStyle name="SAPBEXHLevel0X 5" xfId="847"/>
    <cellStyle name="SAPBEXHLevel0X 6" xfId="848"/>
    <cellStyle name="SAPBEXHLevel0X 7" xfId="849"/>
    <cellStyle name="SAPBEXHLevel0X 8" xfId="850"/>
    <cellStyle name="SAPBEXHLevel1" xfId="239"/>
    <cellStyle name="SAPBEXHLevel1 2" xfId="240"/>
    <cellStyle name="SAPBEXHLevel1 2 2" xfId="241"/>
    <cellStyle name="SAPBEXHLevel1 2 2 2" xfId="527"/>
    <cellStyle name="SAPBEXHLevel1 2 2 3" xfId="851"/>
    <cellStyle name="SAPBEXHLevel1 2 2 4" xfId="852"/>
    <cellStyle name="SAPBEXHLevel1 2 2 5" xfId="853"/>
    <cellStyle name="SAPBEXHLevel1 2 3" xfId="526"/>
    <cellStyle name="SAPBEXHLevel1 2 4" xfId="854"/>
    <cellStyle name="SAPBEXHLevel1 2 5" xfId="855"/>
    <cellStyle name="SAPBEXHLevel1 2 6" xfId="856"/>
    <cellStyle name="SAPBEXHLevel1 3" xfId="242"/>
    <cellStyle name="SAPBEXHLevel1 4" xfId="525"/>
    <cellStyle name="SAPBEXHLevel1 5" xfId="857"/>
    <cellStyle name="SAPBEXHLevel1 6" xfId="858"/>
    <cellStyle name="SAPBEXHLevel1 7" xfId="859"/>
    <cellStyle name="SAPBEXHLevel1 8" xfId="860"/>
    <cellStyle name="SAPBEXHLevel1X" xfId="243"/>
    <cellStyle name="SAPBEXHLevel1X 2" xfId="244"/>
    <cellStyle name="SAPBEXHLevel1X 2 2" xfId="245"/>
    <cellStyle name="SAPBEXHLevel1X 2 2 2" xfId="529"/>
    <cellStyle name="SAPBEXHLevel1X 2 2 2 2" xfId="861"/>
    <cellStyle name="SAPBEXHLevel1X 2 2 3" xfId="862"/>
    <cellStyle name="SAPBEXHLevel1X 2 2 4" xfId="863"/>
    <cellStyle name="SAPBEXHLevel1X 2 2 5" xfId="864"/>
    <cellStyle name="SAPBEXHLevel1X 2 2 6" xfId="865"/>
    <cellStyle name="SAPBEXHLevel1X 2 3" xfId="866"/>
    <cellStyle name="SAPBEXHLevel1X 2 4" xfId="867"/>
    <cellStyle name="SAPBEXHLevel1X 3" xfId="246"/>
    <cellStyle name="SAPBEXHLevel1X 3 2" xfId="247"/>
    <cellStyle name="SAPBEXHLevel1X 4" xfId="528"/>
    <cellStyle name="SAPBEXHLevel1X 5" xfId="868"/>
    <cellStyle name="SAPBEXHLevel1X 6" xfId="869"/>
    <cellStyle name="SAPBEXHLevel1X 7" xfId="870"/>
    <cellStyle name="SAPBEXHLevel1X 8" xfId="871"/>
    <cellStyle name="SAPBEXHLevel2" xfId="248"/>
    <cellStyle name="SAPBEXHLevel2 2" xfId="249"/>
    <cellStyle name="SAPBEXHLevel2 2 2" xfId="250"/>
    <cellStyle name="SAPBEXHLevel2 2 3" xfId="531"/>
    <cellStyle name="SAPBEXHLevel2 2 4" xfId="872"/>
    <cellStyle name="SAPBEXHLevel2 2 5" xfId="873"/>
    <cellStyle name="SAPBEXHLevel2 2 6" xfId="874"/>
    <cellStyle name="SAPBEXHLevel2 3" xfId="251"/>
    <cellStyle name="SAPBEXHLevel2 3 2" xfId="532"/>
    <cellStyle name="SAPBEXHLevel2 3 3" xfId="875"/>
    <cellStyle name="SAPBEXHLevel2 3 4" xfId="876"/>
    <cellStyle name="SAPBEXHLevel2 3 5" xfId="877"/>
    <cellStyle name="SAPBEXHLevel2 4" xfId="530"/>
    <cellStyle name="SAPBEXHLevel2 5" xfId="878"/>
    <cellStyle name="SAPBEXHLevel2 6" xfId="879"/>
    <cellStyle name="SAPBEXHLevel2 7" xfId="880"/>
    <cellStyle name="SAPBEXHLevel2 8" xfId="881"/>
    <cellStyle name="SAPBEXHLevel2X" xfId="252"/>
    <cellStyle name="SAPBEXHLevel2X 2" xfId="253"/>
    <cellStyle name="SAPBEXHLevel2X 2 2" xfId="254"/>
    <cellStyle name="SAPBEXHLevel2X 2 2 2" xfId="534"/>
    <cellStyle name="SAPBEXHLevel2X 2 2 2 2" xfId="882"/>
    <cellStyle name="SAPBEXHLevel2X 2 2 3" xfId="883"/>
    <cellStyle name="SAPBEXHLevel2X 2 2 4" xfId="884"/>
    <cellStyle name="SAPBEXHLevel2X 2 2 5" xfId="885"/>
    <cellStyle name="SAPBEXHLevel2X 2 2 6" xfId="886"/>
    <cellStyle name="SAPBEXHLevel2X 2 3" xfId="887"/>
    <cellStyle name="SAPBEXHLevel2X 2 4" xfId="888"/>
    <cellStyle name="SAPBEXHLevel2X 3" xfId="255"/>
    <cellStyle name="SAPBEXHLevel2X 3 2" xfId="256"/>
    <cellStyle name="SAPBEXHLevel2X 4" xfId="533"/>
    <cellStyle name="SAPBEXHLevel2X 5" xfId="889"/>
    <cellStyle name="SAPBEXHLevel2X 6" xfId="890"/>
    <cellStyle name="SAPBEXHLevel2X 7" xfId="891"/>
    <cellStyle name="SAPBEXHLevel2X 8" xfId="892"/>
    <cellStyle name="SAPBEXHLevel3" xfId="257"/>
    <cellStyle name="SAPBEXHLevel3 2" xfId="258"/>
    <cellStyle name="SAPBEXHLevel3 2 2" xfId="259"/>
    <cellStyle name="SAPBEXHLevel3 2 2 2" xfId="536"/>
    <cellStyle name="SAPBEXHLevel3 2 2 2 2" xfId="893"/>
    <cellStyle name="SAPBEXHLevel3 2 2 3" xfId="894"/>
    <cellStyle name="SAPBEXHLevel3 2 2 4" xfId="895"/>
    <cellStyle name="SAPBEXHLevel3 2 2 5" xfId="896"/>
    <cellStyle name="SAPBEXHLevel3 2 2 6" xfId="897"/>
    <cellStyle name="SAPBEXHLevel3 2 3" xfId="898"/>
    <cellStyle name="SAPBEXHLevel3 2 4" xfId="899"/>
    <cellStyle name="SAPBEXHLevel3 3" xfId="260"/>
    <cellStyle name="SAPBEXHLevel3 3 2" xfId="261"/>
    <cellStyle name="SAPBEXHLevel3 4" xfId="535"/>
    <cellStyle name="SAPBEXHLevel3 5" xfId="900"/>
    <cellStyle name="SAPBEXHLevel3 6" xfId="901"/>
    <cellStyle name="SAPBEXHLevel3 7" xfId="902"/>
    <cellStyle name="SAPBEXHLevel3 8" xfId="903"/>
    <cellStyle name="SAPBEXHLevel3X" xfId="262"/>
    <cellStyle name="SAPBEXHLevel3X 2" xfId="263"/>
    <cellStyle name="SAPBEXHLevel3X 2 2" xfId="264"/>
    <cellStyle name="SAPBEXHLevel3X 2 2 2" xfId="538"/>
    <cellStyle name="SAPBEXHLevel3X 2 2 2 2" xfId="904"/>
    <cellStyle name="SAPBEXHLevel3X 2 2 3" xfId="905"/>
    <cellStyle name="SAPBEXHLevel3X 2 2 4" xfId="906"/>
    <cellStyle name="SAPBEXHLevel3X 2 2 5" xfId="907"/>
    <cellStyle name="SAPBEXHLevel3X 2 2 6" xfId="908"/>
    <cellStyle name="SAPBEXHLevel3X 2 3" xfId="909"/>
    <cellStyle name="SAPBEXHLevel3X 2 4" xfId="910"/>
    <cellStyle name="SAPBEXHLevel3X 3" xfId="265"/>
    <cellStyle name="SAPBEXHLevel3X 3 2" xfId="266"/>
    <cellStyle name="SAPBEXHLevel3X 4" xfId="537"/>
    <cellStyle name="SAPBEXHLevel3X 5" xfId="911"/>
    <cellStyle name="SAPBEXHLevel3X 6" xfId="912"/>
    <cellStyle name="SAPBEXHLevel3X 7" xfId="913"/>
    <cellStyle name="SAPBEXHLevel3X 8" xfId="914"/>
    <cellStyle name="SAPBEXinputData" xfId="267"/>
    <cellStyle name="SAPBEXinputData 2" xfId="268"/>
    <cellStyle name="SAPBEXinputData 2 2" xfId="269"/>
    <cellStyle name="SAPBEXinputData 2 2 2" xfId="539"/>
    <cellStyle name="SAPBEXinputData 2 2 2 2" xfId="915"/>
    <cellStyle name="SAPBEXinputData 2 2 3" xfId="916"/>
    <cellStyle name="SAPBEXinputData 2 2 4" xfId="917"/>
    <cellStyle name="SAPBEXinputData 2 2 5" xfId="918"/>
    <cellStyle name="SAPBEXinputData 2 2 6" xfId="919"/>
    <cellStyle name="SAPBEXinputData 2 3" xfId="920"/>
    <cellStyle name="SAPBEXinputData 2 4" xfId="921"/>
    <cellStyle name="SAPBEXinputData 3" xfId="270"/>
    <cellStyle name="SAPBEXinputData 3 2" xfId="271"/>
    <cellStyle name="SAPBEXinputData 4" xfId="922"/>
    <cellStyle name="SAPBEXItemHeader" xfId="272"/>
    <cellStyle name="SAPBEXItemHeader 2" xfId="540"/>
    <cellStyle name="SAPBEXItemHeader 3" xfId="923"/>
    <cellStyle name="SAPBEXItemHeader 4" xfId="924"/>
    <cellStyle name="SAPBEXItemHeader 5" xfId="925"/>
    <cellStyle name="SAPBEXresData" xfId="273"/>
    <cellStyle name="SAPBEXresData 2" xfId="274"/>
    <cellStyle name="SAPBEXresData 2 2" xfId="275"/>
    <cellStyle name="SAPBEXresData 2 2 2" xfId="542"/>
    <cellStyle name="SAPBEXresData 2 2 2 2" xfId="926"/>
    <cellStyle name="SAPBEXresData 2 2 3" xfId="927"/>
    <cellStyle name="SAPBEXresData 2 2 4" xfId="928"/>
    <cellStyle name="SAPBEXresData 2 2 5" xfId="929"/>
    <cellStyle name="SAPBEXresData 2 2 6" xfId="930"/>
    <cellStyle name="SAPBEXresData 2 3" xfId="931"/>
    <cellStyle name="SAPBEXresData 2 4" xfId="932"/>
    <cellStyle name="SAPBEXresData 3" xfId="276"/>
    <cellStyle name="SAPBEXresData 3 2" xfId="277"/>
    <cellStyle name="SAPBEXresData 4" xfId="541"/>
    <cellStyle name="SAPBEXresData 5" xfId="933"/>
    <cellStyle name="SAPBEXresData 6" xfId="934"/>
    <cellStyle name="SAPBEXresData 7" xfId="935"/>
    <cellStyle name="SAPBEXresData 8" xfId="936"/>
    <cellStyle name="SAPBEXresDataEmph" xfId="278"/>
    <cellStyle name="SAPBEXresDataEmph 2" xfId="279"/>
    <cellStyle name="SAPBEXresDataEmph 2 2" xfId="280"/>
    <cellStyle name="SAPBEXresDataEmph 2 2 2" xfId="544"/>
    <cellStyle name="SAPBEXresDataEmph 2 2 2 2" xfId="937"/>
    <cellStyle name="SAPBEXresDataEmph 2 2 3" xfId="938"/>
    <cellStyle name="SAPBEXresDataEmph 2 2 4" xfId="939"/>
    <cellStyle name="SAPBEXresDataEmph 2 2 5" xfId="940"/>
    <cellStyle name="SAPBEXresDataEmph 2 2 6" xfId="941"/>
    <cellStyle name="SAPBEXresDataEmph 2 3" xfId="942"/>
    <cellStyle name="SAPBEXresDataEmph 2 4" xfId="943"/>
    <cellStyle name="SAPBEXresDataEmph 3" xfId="281"/>
    <cellStyle name="SAPBEXresDataEmph 3 2" xfId="282"/>
    <cellStyle name="SAPBEXresDataEmph 4" xfId="543"/>
    <cellStyle name="SAPBEXresDataEmph 4 2" xfId="944"/>
    <cellStyle name="SAPBEXresDataEmph 5" xfId="945"/>
    <cellStyle name="SAPBEXresDataEmph 6" xfId="946"/>
    <cellStyle name="SAPBEXresDataEmph 7" xfId="947"/>
    <cellStyle name="SAPBEXresDataEmph 8" xfId="948"/>
    <cellStyle name="SAPBEXresItem" xfId="283"/>
    <cellStyle name="SAPBEXresItem 2" xfId="284"/>
    <cellStyle name="SAPBEXresItem 2 2" xfId="285"/>
    <cellStyle name="SAPBEXresItem 2 2 2" xfId="546"/>
    <cellStyle name="SAPBEXresItem 2 2 2 2" xfId="949"/>
    <cellStyle name="SAPBEXresItem 2 2 3" xfId="950"/>
    <cellStyle name="SAPBEXresItem 2 2 4" xfId="951"/>
    <cellStyle name="SAPBEXresItem 2 2 5" xfId="952"/>
    <cellStyle name="SAPBEXresItem 2 2 6" xfId="953"/>
    <cellStyle name="SAPBEXresItem 2 3" xfId="954"/>
    <cellStyle name="SAPBEXresItem 2 4" xfId="955"/>
    <cellStyle name="SAPBEXresItem 3" xfId="286"/>
    <cellStyle name="SAPBEXresItem 3 2" xfId="287"/>
    <cellStyle name="SAPBEXresItem 4" xfId="545"/>
    <cellStyle name="SAPBEXresItem 5" xfId="956"/>
    <cellStyle name="SAPBEXresItem 6" xfId="957"/>
    <cellStyle name="SAPBEXresItem 7" xfId="958"/>
    <cellStyle name="SAPBEXresItem 8" xfId="959"/>
    <cellStyle name="SAPBEXresItemX" xfId="288"/>
    <cellStyle name="SAPBEXresItemX 2" xfId="289"/>
    <cellStyle name="SAPBEXresItemX 2 2" xfId="290"/>
    <cellStyle name="SAPBEXresItemX 2 2 2" xfId="548"/>
    <cellStyle name="SAPBEXresItemX 2 2 2 2" xfId="960"/>
    <cellStyle name="SAPBEXresItemX 2 2 3" xfId="961"/>
    <cellStyle name="SAPBEXresItemX 2 2 4" xfId="962"/>
    <cellStyle name="SAPBEXresItemX 2 2 5" xfId="963"/>
    <cellStyle name="SAPBEXresItemX 2 2 6" xfId="964"/>
    <cellStyle name="SAPBEXresItemX 2 3" xfId="965"/>
    <cellStyle name="SAPBEXresItemX 2 4" xfId="966"/>
    <cellStyle name="SAPBEXresItemX 3" xfId="291"/>
    <cellStyle name="SAPBEXresItemX 3 2" xfId="292"/>
    <cellStyle name="SAPBEXresItemX 4" xfId="547"/>
    <cellStyle name="SAPBEXresItemX 5" xfId="967"/>
    <cellStyle name="SAPBEXresItemX 6" xfId="968"/>
    <cellStyle name="SAPBEXresItemX 7" xfId="969"/>
    <cellStyle name="SAPBEXresItemX 8" xfId="970"/>
    <cellStyle name="SAPBEXstdData" xfId="293"/>
    <cellStyle name="SAPBEXstdData 2" xfId="294"/>
    <cellStyle name="SAPBEXstdData 2 2" xfId="550"/>
    <cellStyle name="SAPBEXstdData 2 3" xfId="971"/>
    <cellStyle name="SAPBEXstdData 2 4" xfId="972"/>
    <cellStyle name="SAPBEXstdData 2 5" xfId="973"/>
    <cellStyle name="SAPBEXstdData 3" xfId="295"/>
    <cellStyle name="SAPBEXstdData 4" xfId="549"/>
    <cellStyle name="SAPBEXstdData 5" xfId="974"/>
    <cellStyle name="SAPBEXstdData 6" xfId="975"/>
    <cellStyle name="SAPBEXstdData 7" xfId="976"/>
    <cellStyle name="SAPBEXstdData 8" xfId="977"/>
    <cellStyle name="SAPBEXstdData_726-ПК (прил.)" xfId="296"/>
    <cellStyle name="SAPBEXstdDataEmph" xfId="297"/>
    <cellStyle name="SAPBEXstdDataEmph 2" xfId="298"/>
    <cellStyle name="SAPBEXstdDataEmph 2 2" xfId="299"/>
    <cellStyle name="SAPBEXstdDataEmph 2 2 2" xfId="552"/>
    <cellStyle name="SAPBEXstdDataEmph 2 2 2 2" xfId="978"/>
    <cellStyle name="SAPBEXstdDataEmph 2 2 3" xfId="979"/>
    <cellStyle name="SAPBEXstdDataEmph 2 2 4" xfId="980"/>
    <cellStyle name="SAPBEXstdDataEmph 2 2 5" xfId="981"/>
    <cellStyle name="SAPBEXstdDataEmph 2 2 6" xfId="982"/>
    <cellStyle name="SAPBEXstdDataEmph 2 3" xfId="983"/>
    <cellStyle name="SAPBEXstdDataEmph 2 4" xfId="984"/>
    <cellStyle name="SAPBEXstdDataEmph 3" xfId="300"/>
    <cellStyle name="SAPBEXstdDataEmph 3 2" xfId="301"/>
    <cellStyle name="SAPBEXstdDataEmph 4" xfId="551"/>
    <cellStyle name="SAPBEXstdDataEmph 5" xfId="985"/>
    <cellStyle name="SAPBEXstdDataEmph 6" xfId="986"/>
    <cellStyle name="SAPBEXstdDataEmph 7" xfId="987"/>
    <cellStyle name="SAPBEXstdDataEmph 8" xfId="988"/>
    <cellStyle name="SAPBEXstdItem" xfId="302"/>
    <cellStyle name="SAPBEXstdItem 2" xfId="303"/>
    <cellStyle name="SAPBEXstdItem 2 2" xfId="304"/>
    <cellStyle name="SAPBEXstdItem 2 3" xfId="305"/>
    <cellStyle name="SAPBEXstdItem 2 3 2" xfId="554"/>
    <cellStyle name="SAPBEXstdItem 2 3 3" xfId="989"/>
    <cellStyle name="SAPBEXstdItem 2 3 4" xfId="990"/>
    <cellStyle name="SAPBEXstdItem 2 3 5" xfId="991"/>
    <cellStyle name="SAPBEXstdItem 3" xfId="306"/>
    <cellStyle name="SAPBEXstdItem 4" xfId="553"/>
    <cellStyle name="SAPBEXstdItem 5" xfId="992"/>
    <cellStyle name="SAPBEXstdItem 6" xfId="993"/>
    <cellStyle name="SAPBEXstdItem 7" xfId="994"/>
    <cellStyle name="SAPBEXstdItem 8" xfId="995"/>
    <cellStyle name="SAPBEXstdItem_726-ПК (прил.)" xfId="307"/>
    <cellStyle name="SAPBEXstdItemX" xfId="308"/>
    <cellStyle name="SAPBEXstdItemX 2" xfId="309"/>
    <cellStyle name="SAPBEXstdItemX 2 2" xfId="310"/>
    <cellStyle name="SAPBEXstdItemX 2 2 2" xfId="556"/>
    <cellStyle name="SAPBEXstdItemX 2 2 2 2" xfId="996"/>
    <cellStyle name="SAPBEXstdItemX 2 2 3" xfId="997"/>
    <cellStyle name="SAPBEXstdItemX 2 2 4" xfId="998"/>
    <cellStyle name="SAPBEXstdItemX 2 2 5" xfId="999"/>
    <cellStyle name="SAPBEXstdItemX 2 2 6" xfId="1000"/>
    <cellStyle name="SAPBEXstdItemX 2 3" xfId="1001"/>
    <cellStyle name="SAPBEXstdItemX 2 4" xfId="1002"/>
    <cellStyle name="SAPBEXstdItemX 3" xfId="311"/>
    <cellStyle name="SAPBEXstdItemX 3 2" xfId="312"/>
    <cellStyle name="SAPBEXstdItemX 4" xfId="555"/>
    <cellStyle name="SAPBEXstdItemX 5" xfId="1003"/>
    <cellStyle name="SAPBEXstdItemX 6" xfId="1004"/>
    <cellStyle name="SAPBEXstdItemX 7" xfId="1005"/>
    <cellStyle name="SAPBEXstdItemX 8" xfId="1006"/>
    <cellStyle name="SAPBEXtitle" xfId="313"/>
    <cellStyle name="SAPBEXtitle 2" xfId="314"/>
    <cellStyle name="SAPBEXtitle 2 2" xfId="315"/>
    <cellStyle name="SAPBEXtitle 2 2 2" xfId="1007"/>
    <cellStyle name="SAPBEXtitle 2 3" xfId="1008"/>
    <cellStyle name="SAPBEXtitle 2 4" xfId="1009"/>
    <cellStyle name="SAPBEXtitle 3" xfId="316"/>
    <cellStyle name="SAPBEXtitle 3 2" xfId="317"/>
    <cellStyle name="SAPBEXtitle 4" xfId="557"/>
    <cellStyle name="SAPBEXtitle 5" xfId="1010"/>
    <cellStyle name="SAPBEXtitle 6" xfId="1011"/>
    <cellStyle name="SAPBEXtitle 7" xfId="1012"/>
    <cellStyle name="SAPBEXtitle 8" xfId="1013"/>
    <cellStyle name="SAPBEXunassignedItem" xfId="318"/>
    <cellStyle name="SAPBEXunassignedItem 2" xfId="558"/>
    <cellStyle name="SAPBEXunassignedItem 2 2" xfId="1014"/>
    <cellStyle name="SAPBEXunassignedItem 3" xfId="1015"/>
    <cellStyle name="SAPBEXunassignedItem 4" xfId="1016"/>
    <cellStyle name="SAPBEXunassignedItem 5" xfId="1017"/>
    <cellStyle name="SAPBEXundefined" xfId="319"/>
    <cellStyle name="SAPBEXundefined 2" xfId="320"/>
    <cellStyle name="SAPBEXundefined 2 2" xfId="321"/>
    <cellStyle name="SAPBEXundefined 2 2 2" xfId="560"/>
    <cellStyle name="SAPBEXundefined 2 2 2 2" xfId="1018"/>
    <cellStyle name="SAPBEXundefined 2 2 3" xfId="1019"/>
    <cellStyle name="SAPBEXundefined 2 2 4" xfId="1020"/>
    <cellStyle name="SAPBEXundefined 2 2 5" xfId="1021"/>
    <cellStyle name="SAPBEXundefined 2 2 6" xfId="1022"/>
    <cellStyle name="SAPBEXundefined 2 3" xfId="1023"/>
    <cellStyle name="SAPBEXundefined 2 4" xfId="1024"/>
    <cellStyle name="SAPBEXundefined 3" xfId="322"/>
    <cellStyle name="SAPBEXundefined 3 2" xfId="323"/>
    <cellStyle name="SAPBEXundefined 4" xfId="559"/>
    <cellStyle name="SAPBEXundefined 5" xfId="1025"/>
    <cellStyle name="SAPBEXundefined 6" xfId="1026"/>
    <cellStyle name="SAPBEXundefined 7" xfId="1027"/>
    <cellStyle name="SAPBEXundefined 8" xfId="1028"/>
    <cellStyle name="Sheet Title" xfId="324"/>
    <cellStyle name="Title" xfId="325"/>
    <cellStyle name="Total" xfId="326"/>
    <cellStyle name="Total 2" xfId="561"/>
    <cellStyle name="Total 3" xfId="1029"/>
    <cellStyle name="Total 4" xfId="1030"/>
    <cellStyle name="Total 5" xfId="1031"/>
    <cellStyle name="Warning Text" xfId="327"/>
    <cellStyle name="Акцент1 2" xfId="328"/>
    <cellStyle name="Акцент2 2" xfId="329"/>
    <cellStyle name="Акцент3 2" xfId="330"/>
    <cellStyle name="Акцент4 2" xfId="331"/>
    <cellStyle name="Акцент5 2" xfId="332"/>
    <cellStyle name="Акцент6 2" xfId="333"/>
    <cellStyle name="Ввод  2" xfId="334"/>
    <cellStyle name="Ввод  2 2" xfId="562"/>
    <cellStyle name="Ввод  2 3" xfId="1032"/>
    <cellStyle name="Ввод  2 4" xfId="1033"/>
    <cellStyle name="Ввод  2 5" xfId="1034"/>
    <cellStyle name="Вывод 2" xfId="335"/>
    <cellStyle name="Вывод 2 2" xfId="563"/>
    <cellStyle name="Вывод 2 3" xfId="1035"/>
    <cellStyle name="Вывод 2 4" xfId="1036"/>
    <cellStyle name="Вывод 2 5" xfId="1037"/>
    <cellStyle name="Вычисление 2" xfId="336"/>
    <cellStyle name="Вычисление 2 2" xfId="564"/>
    <cellStyle name="Вычисление 2 3" xfId="1038"/>
    <cellStyle name="Вычисление 2 4" xfId="1039"/>
    <cellStyle name="Вычисление 2 5" xfId="1040"/>
    <cellStyle name="Заголовок 1 2" xfId="337"/>
    <cellStyle name="Заголовок 2 2" xfId="338"/>
    <cellStyle name="Заголовок 3 2" xfId="339"/>
    <cellStyle name="Заголовок 4 2" xfId="340"/>
    <cellStyle name="Итог 2" xfId="341"/>
    <cellStyle name="Итог 2 2" xfId="565"/>
    <cellStyle name="Итог 2 3" xfId="1041"/>
    <cellStyle name="Итог 2 4" xfId="1042"/>
    <cellStyle name="Итог 2 5" xfId="1043"/>
    <cellStyle name="Контрольная ячейка 2" xfId="342"/>
    <cellStyle name="Название 2" xfId="343"/>
    <cellStyle name="Нейтральный 2" xfId="344"/>
    <cellStyle name="Обычный" xfId="0" builtinId="0"/>
    <cellStyle name="Обычный 10" xfId="345"/>
    <cellStyle name="Обычный 10 2" xfId="346"/>
    <cellStyle name="Обычный 10 2 2" xfId="1045"/>
    <cellStyle name="Обычный 10 2 3" xfId="1046"/>
    <cellStyle name="Обычный 10 2 4" xfId="1044"/>
    <cellStyle name="Обычный 10 3" xfId="347"/>
    <cellStyle name="Обычный 10 3 2" xfId="1048"/>
    <cellStyle name="Обычный 10 3 3" xfId="1049"/>
    <cellStyle name="Обычный 10 3 4" xfId="1047"/>
    <cellStyle name="Обычный 10 4" xfId="348"/>
    <cellStyle name="Обычный 10 4 2" xfId="1051"/>
    <cellStyle name="Обычный 10 4 3" xfId="1052"/>
    <cellStyle name="Обычный 10 4 4" xfId="1050"/>
    <cellStyle name="Обычный 10 5" xfId="1053"/>
    <cellStyle name="Обычный 11" xfId="349"/>
    <cellStyle name="Обычный 11 2" xfId="350"/>
    <cellStyle name="Обычный 11 2 2" xfId="351"/>
    <cellStyle name="Обычный 11 2 2 2" xfId="1056"/>
    <cellStyle name="Обычный 11 2 2 3" xfId="1057"/>
    <cellStyle name="Обычный 11 2 2 4" xfId="1055"/>
    <cellStyle name="Обычный 11 2 3" xfId="352"/>
    <cellStyle name="Обычный 11 2 3 2" xfId="1059"/>
    <cellStyle name="Обычный 11 2 3 3" xfId="1060"/>
    <cellStyle name="Обычный 11 2 3 4" xfId="1058"/>
    <cellStyle name="Обычный 11 2 4" xfId="1061"/>
    <cellStyle name="Обычный 11 2 5" xfId="1062"/>
    <cellStyle name="Обычный 11 2 6" xfId="1054"/>
    <cellStyle name="Обычный 11 3" xfId="353"/>
    <cellStyle name="Обычный 11 4" xfId="354"/>
    <cellStyle name="Обычный 11 4 2" xfId="355"/>
    <cellStyle name="Обычный 11 4 2 2" xfId="1065"/>
    <cellStyle name="Обычный 11 4 2 3" xfId="1066"/>
    <cellStyle name="Обычный 11 4 2 4" xfId="1064"/>
    <cellStyle name="Обычный 11 4 3" xfId="1067"/>
    <cellStyle name="Обычный 11 4 4" xfId="1068"/>
    <cellStyle name="Обычный 11 4 5" xfId="1063"/>
    <cellStyle name="Обычный 11 5" xfId="356"/>
    <cellStyle name="Обычный 11 5 2" xfId="357"/>
    <cellStyle name="Обычный 11 5 2 2" xfId="1071"/>
    <cellStyle name="Обычный 11 5 2 3" xfId="1072"/>
    <cellStyle name="Обычный 11 5 2 4" xfId="1070"/>
    <cellStyle name="Обычный 11 5 3" xfId="1073"/>
    <cellStyle name="Обычный 11 5 4" xfId="1074"/>
    <cellStyle name="Обычный 11 5 5" xfId="1069"/>
    <cellStyle name="Обычный 11 6" xfId="358"/>
    <cellStyle name="Обычный 11 6 2" xfId="1076"/>
    <cellStyle name="Обычный 11 6 3" xfId="1077"/>
    <cellStyle name="Обычный 11 6 4" xfId="1075"/>
    <cellStyle name="Обычный 11 7" xfId="359"/>
    <cellStyle name="Обычный 11 7 2" xfId="1079"/>
    <cellStyle name="Обычный 11 7 3" xfId="1080"/>
    <cellStyle name="Обычный 11 7 4" xfId="1078"/>
    <cellStyle name="Обычный 12" xfId="9"/>
    <cellStyle name="Обычный 12 2" xfId="360"/>
    <cellStyle name="Обычный 12 2 2" xfId="1082"/>
    <cellStyle name="Обычный 12 2 3" xfId="1083"/>
    <cellStyle name="Обычный 12 2 4" xfId="1081"/>
    <cellStyle name="Обычный 13" xfId="3"/>
    <cellStyle name="Обычный 14" xfId="361"/>
    <cellStyle name="Обычный 14 2" xfId="1085"/>
    <cellStyle name="Обычный 14 3" xfId="1086"/>
    <cellStyle name="Обычный 14 4" xfId="1087"/>
    <cellStyle name="Обычный 14 5" xfId="1084"/>
    <cellStyle name="Обычный 15" xfId="362"/>
    <cellStyle name="Обычный 15 2" xfId="1089"/>
    <cellStyle name="Обычный 15 3" xfId="1090"/>
    <cellStyle name="Обычный 15 4" xfId="1088"/>
    <cellStyle name="Обычный 16" xfId="363"/>
    <cellStyle name="Обычный 16 2" xfId="1091"/>
    <cellStyle name="Обычный 17" xfId="364"/>
    <cellStyle name="Обычный 18" xfId="365"/>
    <cellStyle name="Обычный 19" xfId="4"/>
    <cellStyle name="Обычный 2" xfId="7"/>
    <cellStyle name="Обычный 2 10" xfId="367"/>
    <cellStyle name="Обычный 2 10 2" xfId="1094"/>
    <cellStyle name="Обычный 2 10 3" xfId="1095"/>
    <cellStyle name="Обычный 2 10 3 2" xfId="1096"/>
    <cellStyle name="Обычный 2 10 3 3" xfId="1097"/>
    <cellStyle name="Обычный 2 10 4" xfId="368"/>
    <cellStyle name="Обычный 2 10 4 2" xfId="1099"/>
    <cellStyle name="Обычный 2 10 4 3" xfId="1100"/>
    <cellStyle name="Обычный 2 10 4 4" xfId="1098"/>
    <cellStyle name="Обычный 2 10 5" xfId="1093"/>
    <cellStyle name="Обычный 2 11" xfId="369"/>
    <cellStyle name="Обычный 2 11 2" xfId="1102"/>
    <cellStyle name="Обычный 2 11 3" xfId="1103"/>
    <cellStyle name="Обычный 2 11 3 2" xfId="1104"/>
    <cellStyle name="Обычный 2 11 3 3" xfId="1105"/>
    <cellStyle name="Обычный 2 11 4" xfId="1101"/>
    <cellStyle name="Обычный 2 12" xfId="370"/>
    <cellStyle name="Обычный 2 12 2" xfId="1107"/>
    <cellStyle name="Обычный 2 12 3" xfId="1108"/>
    <cellStyle name="Обычный 2 12 4" xfId="1106"/>
    <cellStyle name="Обычный 2 13" xfId="371"/>
    <cellStyle name="Обычный 2 13 2" xfId="1110"/>
    <cellStyle name="Обычный 2 13 3" xfId="1111"/>
    <cellStyle name="Обычный 2 13 4" xfId="1109"/>
    <cellStyle name="Обычный 2 14" xfId="372"/>
    <cellStyle name="Обычный 2 14 2" xfId="1113"/>
    <cellStyle name="Обычный 2 14 3" xfId="1112"/>
    <cellStyle name="Обычный 2 15" xfId="366"/>
    <cellStyle name="Обычный 2 15 2" xfId="1114"/>
    <cellStyle name="Обычный 2 16" xfId="478"/>
    <cellStyle name="Обычный 2 16 2" xfId="1116"/>
    <cellStyle name="Обычный 2 16 3" xfId="1117"/>
    <cellStyle name="Обычный 2 16 4" xfId="1115"/>
    <cellStyle name="Обычный 2 17" xfId="5"/>
    <cellStyle name="Обычный 2 18" xfId="1118"/>
    <cellStyle name="Обычный 2 19" xfId="1092"/>
    <cellStyle name="Обычный 2 2" xfId="373"/>
    <cellStyle name="Обычный 2 2 2" xfId="374"/>
    <cellStyle name="Обычный 2 2 3" xfId="375"/>
    <cellStyle name="Обычный 2 2 3 10" xfId="1119"/>
    <cellStyle name="Обычный 2 2 3 2" xfId="376"/>
    <cellStyle name="Обычный 2 2 3 2 2" xfId="377"/>
    <cellStyle name="Обычный 2 2 3 2 2 2" xfId="1122"/>
    <cellStyle name="Обычный 2 2 3 2 2 3" xfId="1123"/>
    <cellStyle name="Обычный 2 2 3 2 2 4" xfId="1121"/>
    <cellStyle name="Обычный 2 2 3 2 3" xfId="1124"/>
    <cellStyle name="Обычный 2 2 3 2 4" xfId="1125"/>
    <cellStyle name="Обычный 2 2 3 2 4 2" xfId="1126"/>
    <cellStyle name="Обычный 2 2 3 2 4 3" xfId="1127"/>
    <cellStyle name="Обычный 2 2 3 2 5" xfId="1120"/>
    <cellStyle name="Обычный 2 2 3 3" xfId="10"/>
    <cellStyle name="Обычный 2 2 3 3 2" xfId="378"/>
    <cellStyle name="Обычный 2 2 3 3 2 2" xfId="1129"/>
    <cellStyle name="Обычный 2 2 3 3 3" xfId="1130"/>
    <cellStyle name="Обычный 2 2 3 3 3 2" xfId="1131"/>
    <cellStyle name="Обычный 2 2 3 3 3 3" xfId="1132"/>
    <cellStyle name="Обычный 2 2 3 3 4" xfId="1128"/>
    <cellStyle name="Обычный 2 2 3 4" xfId="379"/>
    <cellStyle name="Обычный 2 2 3 4 2" xfId="1134"/>
    <cellStyle name="Обычный 2 2 3 4 3" xfId="1135"/>
    <cellStyle name="Обычный 2 2 3 4 3 2" xfId="1136"/>
    <cellStyle name="Обычный 2 2 3 4 3 3" xfId="1137"/>
    <cellStyle name="Обычный 2 2 3 4 4" xfId="1133"/>
    <cellStyle name="Обычный 2 2 3 5" xfId="380"/>
    <cellStyle name="Обычный 2 2 3 5 2" xfId="1139"/>
    <cellStyle name="Обычный 2 2 3 5 3" xfId="1140"/>
    <cellStyle name="Обычный 2 2 3 5 4" xfId="1138"/>
    <cellStyle name="Обычный 2 2 3 6" xfId="381"/>
    <cellStyle name="Обычный 2 2 3 6 2" xfId="1142"/>
    <cellStyle name="Обычный 2 2 3 6 3" xfId="1143"/>
    <cellStyle name="Обычный 2 2 3 6 4" xfId="1141"/>
    <cellStyle name="Обычный 2 2 3 7" xfId="382"/>
    <cellStyle name="Обычный 2 2 3 7 2" xfId="1145"/>
    <cellStyle name="Обычный 2 2 3 7 3" xfId="1146"/>
    <cellStyle name="Обычный 2 2 3 7 4" xfId="1144"/>
    <cellStyle name="Обычный 2 2 3 8" xfId="1147"/>
    <cellStyle name="Обычный 2 2 3 9" xfId="1148"/>
    <cellStyle name="Обычный 2 2 4" xfId="383"/>
    <cellStyle name="Обычный 2 2 4 2" xfId="384"/>
    <cellStyle name="Обычный 2 2 4 2 2" xfId="385"/>
    <cellStyle name="Обычный 2 2 4 2 2 2" xfId="1152"/>
    <cellStyle name="Обычный 2 2 4 2 2 3" xfId="1153"/>
    <cellStyle name="Обычный 2 2 4 2 2 4" xfId="1151"/>
    <cellStyle name="Обычный 2 2 4 2 3" xfId="386"/>
    <cellStyle name="Обычный 2 2 4 2 3 2" xfId="1155"/>
    <cellStyle name="Обычный 2 2 4 2 3 3" xfId="1156"/>
    <cellStyle name="Обычный 2 2 4 2 3 4" xfId="1154"/>
    <cellStyle name="Обычный 2 2 4 2 4" xfId="1157"/>
    <cellStyle name="Обычный 2 2 4 2 5" xfId="1158"/>
    <cellStyle name="Обычный 2 2 4 2 6" xfId="1150"/>
    <cellStyle name="Обычный 2 2 4 3" xfId="1159"/>
    <cellStyle name="Обычный 2 2 4 4" xfId="1160"/>
    <cellStyle name="Обычный 2 2 4 5" xfId="1149"/>
    <cellStyle name="Обычный 2 2 5" xfId="387"/>
    <cellStyle name="Обычный 2 2 5 2" xfId="1162"/>
    <cellStyle name="Обычный 2 2 5 3" xfId="1163"/>
    <cellStyle name="Обычный 2 2 5 4" xfId="1161"/>
    <cellStyle name="Обычный 2 2 6" xfId="388"/>
    <cellStyle name="Обычный 2 2 6 2" xfId="1165"/>
    <cellStyle name="Обычный 2 2 6 3" xfId="1166"/>
    <cellStyle name="Обычный 2 2 6 4" xfId="1164"/>
    <cellStyle name="Обычный 2 3" xfId="2"/>
    <cellStyle name="Обычный 2 3 10" xfId="390"/>
    <cellStyle name="Обычный 2 3 10 2" xfId="1169"/>
    <cellStyle name="Обычный 2 3 10 3" xfId="1170"/>
    <cellStyle name="Обычный 2 3 10 4" xfId="1168"/>
    <cellStyle name="Обычный 2 3 11" xfId="389"/>
    <cellStyle name="Обычный 2 3 11 2" xfId="1171"/>
    <cellStyle name="Обычный 2 3 12" xfId="479"/>
    <cellStyle name="Обычный 2 3 12 2" xfId="1172"/>
    <cellStyle name="Обычный 2 3 13" xfId="13"/>
    <cellStyle name="Обычный 2 3 14" xfId="1167"/>
    <cellStyle name="Обычный 2 3 2" xfId="391"/>
    <cellStyle name="Обычный 2 3 2 2" xfId="392"/>
    <cellStyle name="Обычный 2 3 2 3" xfId="393"/>
    <cellStyle name="Обычный 2 3 2 3 2" xfId="1175"/>
    <cellStyle name="Обычный 2 3 2 3 3" xfId="1176"/>
    <cellStyle name="Обычный 2 3 2 3 4" xfId="1174"/>
    <cellStyle name="Обычный 2 3 2 4" xfId="394"/>
    <cellStyle name="Обычный 2 3 2 4 2" xfId="1178"/>
    <cellStyle name="Обычный 2 3 2 4 3" xfId="1179"/>
    <cellStyle name="Обычный 2 3 2 4 4" xfId="1177"/>
    <cellStyle name="Обычный 2 3 2 5" xfId="1180"/>
    <cellStyle name="Обычный 2 3 2 6" xfId="1181"/>
    <cellStyle name="Обычный 2 3 2 7" xfId="1173"/>
    <cellStyle name="Обычный 2 3 3" xfId="395"/>
    <cellStyle name="Обычный 2 3 3 2" xfId="396"/>
    <cellStyle name="Обычный 2 3 3 2 2" xfId="1184"/>
    <cellStyle name="Обычный 2 3 3 2 3" xfId="1185"/>
    <cellStyle name="Обычный 2 3 3 2 4" xfId="1183"/>
    <cellStyle name="Обычный 2 3 3 3" xfId="397"/>
    <cellStyle name="Обычный 2 3 3 3 2" xfId="1187"/>
    <cellStyle name="Обычный 2 3 3 3 3" xfId="1188"/>
    <cellStyle name="Обычный 2 3 3 3 4" xfId="1186"/>
    <cellStyle name="Обычный 2 3 3 4" xfId="1189"/>
    <cellStyle name="Обычный 2 3 3 5" xfId="1190"/>
    <cellStyle name="Обычный 2 3 3 6" xfId="1182"/>
    <cellStyle name="Обычный 2 3 4" xfId="398"/>
    <cellStyle name="Обычный 2 3 4 2" xfId="480"/>
    <cellStyle name="Обычный 2 3 4 2 2" xfId="1192"/>
    <cellStyle name="Обычный 2 3 4 3" xfId="1193"/>
    <cellStyle name="Обычный 2 3 4 3 2" xfId="1194"/>
    <cellStyle name="Обычный 2 3 4 3 3" xfId="1195"/>
    <cellStyle name="Обычный 2 3 4 4" xfId="1191"/>
    <cellStyle name="Обычный 2 3 5" xfId="399"/>
    <cellStyle name="Обычный 2 3 5 2" xfId="1197"/>
    <cellStyle name="Обычный 2 3 5 3" xfId="1198"/>
    <cellStyle name="Обычный 2 3 5 4" xfId="1196"/>
    <cellStyle name="Обычный 2 3 6" xfId="400"/>
    <cellStyle name="Обычный 2 3 6 2" xfId="1200"/>
    <cellStyle name="Обычный 2 3 6 3" xfId="1201"/>
    <cellStyle name="Обычный 2 3 6 4" xfId="1199"/>
    <cellStyle name="Обычный 2 3 7" xfId="401"/>
    <cellStyle name="Обычный 2 3 7 2" xfId="1203"/>
    <cellStyle name="Обычный 2 3 7 3" xfId="1204"/>
    <cellStyle name="Обычный 2 3 7 3 2" xfId="1205"/>
    <cellStyle name="Обычный 2 3 7 3 3" xfId="1206"/>
    <cellStyle name="Обычный 2 3 7 4" xfId="1202"/>
    <cellStyle name="Обычный 2 3 8" xfId="402"/>
    <cellStyle name="Обычный 2 3 8 2" xfId="1208"/>
    <cellStyle name="Обычный 2 3 8 3" xfId="1209"/>
    <cellStyle name="Обычный 2 3 8 4" xfId="1207"/>
    <cellStyle name="Обычный 2 3 9" xfId="403"/>
    <cellStyle name="Обычный 2 3 9 2" xfId="1211"/>
    <cellStyle name="Обычный 2 3 9 3" xfId="1212"/>
    <cellStyle name="Обычный 2 3 9 4" xfId="1210"/>
    <cellStyle name="Обычный 2 4" xfId="404"/>
    <cellStyle name="Обычный 2 4 2" xfId="405"/>
    <cellStyle name="Обычный 2 4 2 2" xfId="1215"/>
    <cellStyle name="Обычный 2 4 2 3" xfId="1216"/>
    <cellStyle name="Обычный 2 4 2 4" xfId="1214"/>
    <cellStyle name="Обычный 2 4 3" xfId="406"/>
    <cellStyle name="Обычный 2 4 3 2" xfId="1218"/>
    <cellStyle name="Обычный 2 4 3 3" xfId="1219"/>
    <cellStyle name="Обычный 2 4 3 4" xfId="1217"/>
    <cellStyle name="Обычный 2 4 4" xfId="407"/>
    <cellStyle name="Обычный 2 4 4 2" xfId="1221"/>
    <cellStyle name="Обычный 2 4 4 3" xfId="1222"/>
    <cellStyle name="Обычный 2 4 4 4" xfId="1220"/>
    <cellStyle name="Обычный 2 4 5" xfId="408"/>
    <cellStyle name="Обычный 2 4 5 2" xfId="1224"/>
    <cellStyle name="Обычный 2 4 5 3" xfId="1225"/>
    <cellStyle name="Обычный 2 4 5 4" xfId="1223"/>
    <cellStyle name="Обычный 2 4 6" xfId="409"/>
    <cellStyle name="Обычный 2 4 6 2" xfId="1227"/>
    <cellStyle name="Обычный 2 4 6 3" xfId="1228"/>
    <cellStyle name="Обычный 2 4 6 4" xfId="1226"/>
    <cellStyle name="Обычный 2 4 7" xfId="1229"/>
    <cellStyle name="Обычный 2 4 8" xfId="1230"/>
    <cellStyle name="Обычный 2 4 9" xfId="1213"/>
    <cellStyle name="Обычный 2 5" xfId="410"/>
    <cellStyle name="Обычный 2 5 2" xfId="411"/>
    <cellStyle name="Обычный 2 5 2 2" xfId="1233"/>
    <cellStyle name="Обычный 2 5 2 3" xfId="1234"/>
    <cellStyle name="Обычный 2 5 2 4" xfId="1232"/>
    <cellStyle name="Обычный 2 5 3" xfId="412"/>
    <cellStyle name="Обычный 2 5 3 2" xfId="1236"/>
    <cellStyle name="Обычный 2 5 3 3" xfId="1237"/>
    <cellStyle name="Обычный 2 5 3 4" xfId="1235"/>
    <cellStyle name="Обычный 2 5 4" xfId="413"/>
    <cellStyle name="Обычный 2 5 4 2" xfId="1239"/>
    <cellStyle name="Обычный 2 5 4 3" xfId="1240"/>
    <cellStyle name="Обычный 2 5 4 4" xfId="1238"/>
    <cellStyle name="Обычный 2 5 5" xfId="414"/>
    <cellStyle name="Обычный 2 5 5 2" xfId="1242"/>
    <cellStyle name="Обычный 2 5 5 3" xfId="1243"/>
    <cellStyle name="Обычный 2 5 5 4" xfId="1241"/>
    <cellStyle name="Обычный 2 5 6" xfId="415"/>
    <cellStyle name="Обычный 2 5 6 2" xfId="1245"/>
    <cellStyle name="Обычный 2 5 6 3" xfId="1246"/>
    <cellStyle name="Обычный 2 5 6 4" xfId="1244"/>
    <cellStyle name="Обычный 2 5 7" xfId="1247"/>
    <cellStyle name="Обычный 2 5 8" xfId="1248"/>
    <cellStyle name="Обычный 2 5 9" xfId="1231"/>
    <cellStyle name="Обычный 2 6" xfId="416"/>
    <cellStyle name="Обычный 2 6 2" xfId="417"/>
    <cellStyle name="Обычный 2 6 2 2" xfId="1251"/>
    <cellStyle name="Обычный 2 6 2 3" xfId="1252"/>
    <cellStyle name="Обычный 2 6 2 4" xfId="1250"/>
    <cellStyle name="Обычный 2 6 3" xfId="1253"/>
    <cellStyle name="Обычный 2 6 4" xfId="1254"/>
    <cellStyle name="Обычный 2 6 5" xfId="1249"/>
    <cellStyle name="Обычный 2 7" xfId="418"/>
    <cellStyle name="Обычный 2 7 2" xfId="1256"/>
    <cellStyle name="Обычный 2 7 3" xfId="1257"/>
    <cellStyle name="Обычный 2 7 4" xfId="1255"/>
    <cellStyle name="Обычный 2 8" xfId="419"/>
    <cellStyle name="Обычный 2 8 2" xfId="1259"/>
    <cellStyle name="Обычный 2 8 3" xfId="1260"/>
    <cellStyle name="Обычный 2 8 4" xfId="1258"/>
    <cellStyle name="Обычный 2 9" xfId="420"/>
    <cellStyle name="Обычный 2 9 2" xfId="1262"/>
    <cellStyle name="Обычный 2 9 3" xfId="1263"/>
    <cellStyle name="Обычный 2 9 4" xfId="1261"/>
    <cellStyle name="Обычный 20" xfId="8"/>
    <cellStyle name="Обычный 21" xfId="14"/>
    <cellStyle name="Обычный 21 2" xfId="11"/>
    <cellStyle name="Обычный 22" xfId="6"/>
    <cellStyle name="Обычный 23" xfId="12"/>
    <cellStyle name="Обычный 24" xfId="570"/>
    <cellStyle name="Обычный 3" xfId="421"/>
    <cellStyle name="Обычный 3 2" xfId="422"/>
    <cellStyle name="Обычный 4" xfId="423"/>
    <cellStyle name="Обычный 4 2" xfId="424"/>
    <cellStyle name="Обычный 5" xfId="425"/>
    <cellStyle name="Обычный 5 2" xfId="426"/>
    <cellStyle name="Обычный 5 3" xfId="427"/>
    <cellStyle name="Обычный 6" xfId="1"/>
    <cellStyle name="Обычный 7" xfId="428"/>
    <cellStyle name="Обычный 7 2" xfId="429"/>
    <cellStyle name="Обычный 7 2 10" xfId="430"/>
    <cellStyle name="Обычный 7 2 10 2" xfId="1266"/>
    <cellStyle name="Обычный 7 2 10 3" xfId="1267"/>
    <cellStyle name="Обычный 7 2 10 4" xfId="1265"/>
    <cellStyle name="Обычный 7 2 11" xfId="431"/>
    <cellStyle name="Обычный 7 2 11 2" xfId="1269"/>
    <cellStyle name="Обычный 7 2 11 3" xfId="1270"/>
    <cellStyle name="Обычный 7 2 11 4" xfId="1268"/>
    <cellStyle name="Обычный 7 2 12" xfId="1271"/>
    <cellStyle name="Обычный 7 2 13" xfId="1272"/>
    <cellStyle name="Обычный 7 2 14" xfId="1264"/>
    <cellStyle name="Обычный 7 2 2" xfId="432"/>
    <cellStyle name="Обычный 7 2 2 2" xfId="433"/>
    <cellStyle name="Обычный 7 2 2 2 2" xfId="1275"/>
    <cellStyle name="Обычный 7 2 2 2 3" xfId="1276"/>
    <cellStyle name="Обычный 7 2 2 2 4" xfId="1274"/>
    <cellStyle name="Обычный 7 2 2 3" xfId="434"/>
    <cellStyle name="Обычный 7 2 2 3 2" xfId="1278"/>
    <cellStyle name="Обычный 7 2 2 3 3" xfId="1279"/>
    <cellStyle name="Обычный 7 2 2 3 4" xfId="1277"/>
    <cellStyle name="Обычный 7 2 2 4" xfId="1280"/>
    <cellStyle name="Обычный 7 2 2 5" xfId="1281"/>
    <cellStyle name="Обычный 7 2 2 6" xfId="1273"/>
    <cellStyle name="Обычный 7 2 3" xfId="435"/>
    <cellStyle name="Обычный 7 2 3 2" xfId="436"/>
    <cellStyle name="Обычный 7 2 3 2 2" xfId="1284"/>
    <cellStyle name="Обычный 7 2 3 2 3" xfId="1285"/>
    <cellStyle name="Обычный 7 2 3 2 4" xfId="1283"/>
    <cellStyle name="Обычный 7 2 3 3" xfId="437"/>
    <cellStyle name="Обычный 7 2 3 3 2" xfId="1287"/>
    <cellStyle name="Обычный 7 2 3 3 3" xfId="1288"/>
    <cellStyle name="Обычный 7 2 3 3 4" xfId="1286"/>
    <cellStyle name="Обычный 7 2 3 4" xfId="1289"/>
    <cellStyle name="Обычный 7 2 3 5" xfId="1290"/>
    <cellStyle name="Обычный 7 2 3 6" xfId="1282"/>
    <cellStyle name="Обычный 7 2 4" xfId="438"/>
    <cellStyle name="Обычный 7 2 4 2" xfId="439"/>
    <cellStyle name="Обычный 7 2 4 2 2" xfId="1293"/>
    <cellStyle name="Обычный 7 2 4 2 3" xfId="1294"/>
    <cellStyle name="Обычный 7 2 4 2 4" xfId="1292"/>
    <cellStyle name="Обычный 7 2 4 3" xfId="1295"/>
    <cellStyle name="Обычный 7 2 4 4" xfId="1296"/>
    <cellStyle name="Обычный 7 2 4 5" xfId="1291"/>
    <cellStyle name="Обычный 7 2 5" xfId="440"/>
    <cellStyle name="Обычный 7 2 5 2" xfId="1298"/>
    <cellStyle name="Обычный 7 2 5 3" xfId="1299"/>
    <cellStyle name="Обычный 7 2 5 4" xfId="1297"/>
    <cellStyle name="Обычный 7 2 6" xfId="441"/>
    <cellStyle name="Обычный 7 2 6 2" xfId="1301"/>
    <cellStyle name="Обычный 7 2 6 3" xfId="1302"/>
    <cellStyle name="Обычный 7 2 6 4" xfId="1300"/>
    <cellStyle name="Обычный 7 2 7" xfId="442"/>
    <cellStyle name="Обычный 7 2 7 2" xfId="1304"/>
    <cellStyle name="Обычный 7 2 7 3" xfId="1305"/>
    <cellStyle name="Обычный 7 2 7 4" xfId="1303"/>
    <cellStyle name="Обычный 7 2 8" xfId="443"/>
    <cellStyle name="Обычный 7 2 8 2" xfId="1307"/>
    <cellStyle name="Обычный 7 2 8 3" xfId="1308"/>
    <cellStyle name="Обычный 7 2 8 4" xfId="1306"/>
    <cellStyle name="Обычный 7 2 9" xfId="444"/>
    <cellStyle name="Обычный 7 2 9 2" xfId="1310"/>
    <cellStyle name="Обычный 7 2 9 3" xfId="1311"/>
    <cellStyle name="Обычный 7 2 9 4" xfId="1309"/>
    <cellStyle name="Обычный 7 3" xfId="445"/>
    <cellStyle name="Обычный 7 3 2" xfId="1312"/>
    <cellStyle name="Обычный 7 3 3" xfId="1313"/>
    <cellStyle name="Обычный 7 4" xfId="1314"/>
    <cellStyle name="Обычный 7 4 2" xfId="1315"/>
    <cellStyle name="Обычный 8" xfId="446"/>
    <cellStyle name="Обычный 8 2" xfId="447"/>
    <cellStyle name="Обычный 9" xfId="448"/>
    <cellStyle name="Обычный 9 2" xfId="449"/>
    <cellStyle name="Обычный 9 2 2" xfId="450"/>
    <cellStyle name="Обычный 9 2 2 2" xfId="1317"/>
    <cellStyle name="Обычный 9 2 2 3" xfId="1318"/>
    <cellStyle name="Обычный 9 2 2 4" xfId="1316"/>
    <cellStyle name="Обычный 9 3" xfId="451"/>
    <cellStyle name="Обычный 9 4" xfId="452"/>
    <cellStyle name="Плохой 2" xfId="453"/>
    <cellStyle name="Пояснение 2" xfId="454"/>
    <cellStyle name="Примечание 2" xfId="455"/>
    <cellStyle name="Примечание 2 2" xfId="456"/>
    <cellStyle name="Примечание 2 2 2" xfId="567"/>
    <cellStyle name="Примечание 2 2 3" xfId="1319"/>
    <cellStyle name="Примечание 2 2 4" xfId="1320"/>
    <cellStyle name="Примечание 2 2 5" xfId="1321"/>
    <cellStyle name="Примечание 2 3" xfId="566"/>
    <cellStyle name="Примечание 2 4" xfId="1322"/>
    <cellStyle name="Примечание 2 5" xfId="1323"/>
    <cellStyle name="Примечание 2 6" xfId="1324"/>
    <cellStyle name="Примечание 2 7" xfId="1325"/>
    <cellStyle name="Примечание 3" xfId="457"/>
    <cellStyle name="Примечание 3 2" xfId="458"/>
    <cellStyle name="Примечание 3 2 2" xfId="569"/>
    <cellStyle name="Примечание 3 2 3" xfId="1326"/>
    <cellStyle name="Примечание 3 2 4" xfId="1327"/>
    <cellStyle name="Примечание 3 2 5" xfId="1328"/>
    <cellStyle name="Примечание 3 3" xfId="568"/>
    <cellStyle name="Примечание 3 4" xfId="1329"/>
    <cellStyle name="Примечание 3 5" xfId="1330"/>
    <cellStyle name="Примечание 3 6" xfId="1331"/>
    <cellStyle name="Процентный 2" xfId="459"/>
    <cellStyle name="Процентный 2 2" xfId="460"/>
    <cellStyle name="Процентный 3" xfId="461"/>
    <cellStyle name="Процентный 3 2" xfId="462"/>
    <cellStyle name="Процентный 3 3" xfId="463"/>
    <cellStyle name="Процентный 4" xfId="464"/>
    <cellStyle name="Процентный 5" xfId="465"/>
    <cellStyle name="Процентный 6" xfId="466"/>
    <cellStyle name="Процентный 7" xfId="467"/>
    <cellStyle name="Связанная ячейка 2" xfId="468"/>
    <cellStyle name="Стиль 1" xfId="469"/>
    <cellStyle name="Текст предупреждения 2" xfId="470"/>
    <cellStyle name="Финансовый 2" xfId="471"/>
    <cellStyle name="Финансовый 2 2" xfId="472"/>
    <cellStyle name="Финансовый 2 2 2" xfId="1332"/>
    <cellStyle name="Финансовый 2 2 3" xfId="1333"/>
    <cellStyle name="Финансовый 2 3" xfId="473"/>
    <cellStyle name="Финансовый 2 4" xfId="1334"/>
    <cellStyle name="Финансовый 2 5" xfId="1335"/>
    <cellStyle name="Финансовый 3" xfId="474"/>
    <cellStyle name="Финансовый 4" xfId="475"/>
    <cellStyle name="Финансовый 5" xfId="476"/>
    <cellStyle name="Финансовый 5 2" xfId="1336"/>
    <cellStyle name="Финансовый 5 3" xfId="1337"/>
    <cellStyle name="Хороший 2" xfId="47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13</xdr:row>
      <xdr:rowOff>0</xdr:rowOff>
    </xdr:from>
    <xdr:to>
      <xdr:col>2</xdr:col>
      <xdr:colOff>0</xdr:colOff>
      <xdr:row>13</xdr:row>
      <xdr:rowOff>161925</xdr:rowOff>
    </xdr:to>
    <xdr:grpSp>
      <xdr:nvGrpSpPr>
        <xdr:cNvPr id="2" name="Группа 1"/>
        <xdr:cNvGrpSpPr>
          <a:grpSpLocks/>
        </xdr:cNvGrpSpPr>
      </xdr:nvGrpSpPr>
      <xdr:grpSpPr bwMode="auto">
        <a:xfrm>
          <a:off x="1819275" y="6829425"/>
          <a:ext cx="0" cy="161925"/>
          <a:chOff x="12700" y="62141100"/>
          <a:chExt cx="5245100" cy="314325"/>
        </a:xfrm>
      </xdr:grpSpPr>
      <xdr:sp macro="" textlink="">
        <xdr:nvSpPr>
          <xdr:cNvPr id="3" name="4893"/>
          <xdr:cNvSpPr/>
        </xdr:nvSpPr>
        <xdr:spPr>
          <a:xfrm>
            <a:off x="2533650" y="-88069511"/>
            <a:ext cx="0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4" name="4894"/>
          <xdr:cNvSpPr/>
        </xdr:nvSpPr>
        <xdr:spPr>
          <a:xfrm>
            <a:off x="2533650" y="-88069511"/>
            <a:ext cx="0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1100" b="1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5" name="4895"/>
          <xdr:cNvSpPr/>
        </xdr:nvSpPr>
        <xdr:spPr>
          <a:xfrm>
            <a:off x="2533650" y="-88069511"/>
            <a:ext cx="0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6" name="4900"/>
          <xdr:cNvSpPr/>
        </xdr:nvSpPr>
        <xdr:spPr>
          <a:xfrm>
            <a:off x="2533650" y="-88057264"/>
            <a:ext cx="0" cy="14967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t"/>
          <a:lstStyle/>
          <a:p>
            <a:pPr lvl="1"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0</xdr:colOff>
      <xdr:row>13</xdr:row>
      <xdr:rowOff>161925</xdr:rowOff>
    </xdr:to>
    <xdr:grpSp>
      <xdr:nvGrpSpPr>
        <xdr:cNvPr id="7" name="Группа 11"/>
        <xdr:cNvGrpSpPr>
          <a:grpSpLocks/>
        </xdr:cNvGrpSpPr>
      </xdr:nvGrpSpPr>
      <xdr:grpSpPr bwMode="auto">
        <a:xfrm>
          <a:off x="1819275" y="6829425"/>
          <a:ext cx="0" cy="161925"/>
          <a:chOff x="12700" y="62141100"/>
          <a:chExt cx="5245100" cy="314325"/>
        </a:xfrm>
      </xdr:grpSpPr>
      <xdr:sp macro="" textlink="">
        <xdr:nvSpPr>
          <xdr:cNvPr id="8" name="4893"/>
          <xdr:cNvSpPr/>
        </xdr:nvSpPr>
        <xdr:spPr>
          <a:xfrm>
            <a:off x="2533650" y="-88091282"/>
            <a:ext cx="0" cy="17961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9" name="4894"/>
          <xdr:cNvSpPr/>
        </xdr:nvSpPr>
        <xdr:spPr>
          <a:xfrm>
            <a:off x="2533650" y="-88091282"/>
            <a:ext cx="0" cy="17961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1100" b="1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0" name="4895"/>
          <xdr:cNvSpPr/>
        </xdr:nvSpPr>
        <xdr:spPr>
          <a:xfrm>
            <a:off x="2533650" y="-88091282"/>
            <a:ext cx="0" cy="17961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11" name="4900"/>
          <xdr:cNvSpPr/>
        </xdr:nvSpPr>
        <xdr:spPr>
          <a:xfrm>
            <a:off x="2533650" y="-88076314"/>
            <a:ext cx="0" cy="14967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t"/>
          <a:lstStyle/>
          <a:p>
            <a:pPr lvl="1"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476250</xdr:colOff>
      <xdr:row>13</xdr:row>
      <xdr:rowOff>161925</xdr:rowOff>
    </xdr:to>
    <xdr:grpSp>
      <xdr:nvGrpSpPr>
        <xdr:cNvPr id="12" name="Группа 16"/>
        <xdr:cNvGrpSpPr>
          <a:grpSpLocks/>
        </xdr:cNvGrpSpPr>
      </xdr:nvGrpSpPr>
      <xdr:grpSpPr bwMode="auto">
        <a:xfrm>
          <a:off x="1819275" y="6829425"/>
          <a:ext cx="476250" cy="161925"/>
          <a:chOff x="12700" y="62141100"/>
          <a:chExt cx="5245100" cy="314325"/>
        </a:xfrm>
      </xdr:grpSpPr>
      <xdr:sp macro="" textlink="">
        <xdr:nvSpPr>
          <xdr:cNvPr id="13" name="4893"/>
          <xdr:cNvSpPr/>
        </xdr:nvSpPr>
        <xdr:spPr>
          <a:xfrm>
            <a:off x="12700" y="62141100"/>
            <a:ext cx="188823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14" name="4894"/>
          <xdr:cNvSpPr/>
        </xdr:nvSpPr>
        <xdr:spPr>
          <a:xfrm>
            <a:off x="2215642" y="62141100"/>
            <a:ext cx="83921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1100" b="1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5" name="4895"/>
          <xdr:cNvSpPr/>
        </xdr:nvSpPr>
        <xdr:spPr>
          <a:xfrm>
            <a:off x="3369564" y="62141100"/>
            <a:ext cx="188823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16" name="4900"/>
          <xdr:cNvSpPr/>
        </xdr:nvSpPr>
        <xdr:spPr>
          <a:xfrm>
            <a:off x="3369564" y="62305746"/>
            <a:ext cx="1888236" cy="14967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t"/>
          <a:lstStyle/>
          <a:p>
            <a:pPr lvl="1"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476250</xdr:colOff>
      <xdr:row>13</xdr:row>
      <xdr:rowOff>161925</xdr:rowOff>
    </xdr:to>
    <xdr:grpSp>
      <xdr:nvGrpSpPr>
        <xdr:cNvPr id="17" name="Группа 21"/>
        <xdr:cNvGrpSpPr>
          <a:grpSpLocks/>
        </xdr:cNvGrpSpPr>
      </xdr:nvGrpSpPr>
      <xdr:grpSpPr bwMode="auto">
        <a:xfrm>
          <a:off x="1819275" y="6829425"/>
          <a:ext cx="476250" cy="161925"/>
          <a:chOff x="12700" y="62141100"/>
          <a:chExt cx="5245100" cy="314325"/>
        </a:xfrm>
      </xdr:grpSpPr>
      <xdr:sp macro="" textlink="">
        <xdr:nvSpPr>
          <xdr:cNvPr id="18" name="4893"/>
          <xdr:cNvSpPr/>
        </xdr:nvSpPr>
        <xdr:spPr>
          <a:xfrm>
            <a:off x="12700" y="62141100"/>
            <a:ext cx="188823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19" name="4894"/>
          <xdr:cNvSpPr/>
        </xdr:nvSpPr>
        <xdr:spPr>
          <a:xfrm>
            <a:off x="2215642" y="62141100"/>
            <a:ext cx="83921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1100" b="1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0" name="4895"/>
          <xdr:cNvSpPr/>
        </xdr:nvSpPr>
        <xdr:spPr>
          <a:xfrm>
            <a:off x="3369564" y="62141100"/>
            <a:ext cx="188823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21" name="4900"/>
          <xdr:cNvSpPr/>
        </xdr:nvSpPr>
        <xdr:spPr>
          <a:xfrm>
            <a:off x="3369564" y="62305746"/>
            <a:ext cx="1888236" cy="14967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t"/>
          <a:lstStyle/>
          <a:p>
            <a:pPr lvl="1"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476250</xdr:colOff>
      <xdr:row>13</xdr:row>
      <xdr:rowOff>161925</xdr:rowOff>
    </xdr:to>
    <xdr:grpSp>
      <xdr:nvGrpSpPr>
        <xdr:cNvPr id="22" name="Группа 26"/>
        <xdr:cNvGrpSpPr>
          <a:grpSpLocks/>
        </xdr:cNvGrpSpPr>
      </xdr:nvGrpSpPr>
      <xdr:grpSpPr bwMode="auto">
        <a:xfrm>
          <a:off x="1819275" y="6829425"/>
          <a:ext cx="476250" cy="161925"/>
          <a:chOff x="12700" y="62141100"/>
          <a:chExt cx="5245100" cy="314325"/>
        </a:xfrm>
      </xdr:grpSpPr>
      <xdr:sp macro="" textlink="">
        <xdr:nvSpPr>
          <xdr:cNvPr id="23" name="4893"/>
          <xdr:cNvSpPr/>
        </xdr:nvSpPr>
        <xdr:spPr>
          <a:xfrm>
            <a:off x="12700" y="62141100"/>
            <a:ext cx="188823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24" name="4894"/>
          <xdr:cNvSpPr/>
        </xdr:nvSpPr>
        <xdr:spPr>
          <a:xfrm>
            <a:off x="2215642" y="62141100"/>
            <a:ext cx="83921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1100" b="1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5" name="4895"/>
          <xdr:cNvSpPr/>
        </xdr:nvSpPr>
        <xdr:spPr>
          <a:xfrm>
            <a:off x="3369564" y="62141100"/>
            <a:ext cx="188823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26" name="4900"/>
          <xdr:cNvSpPr/>
        </xdr:nvSpPr>
        <xdr:spPr>
          <a:xfrm>
            <a:off x="3369564" y="62305746"/>
            <a:ext cx="1888236" cy="14967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t"/>
          <a:lstStyle/>
          <a:p>
            <a:pPr lvl="1"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476250</xdr:colOff>
      <xdr:row>13</xdr:row>
      <xdr:rowOff>161925</xdr:rowOff>
    </xdr:to>
    <xdr:grpSp>
      <xdr:nvGrpSpPr>
        <xdr:cNvPr id="27" name="Группа 31"/>
        <xdr:cNvGrpSpPr>
          <a:grpSpLocks/>
        </xdr:cNvGrpSpPr>
      </xdr:nvGrpSpPr>
      <xdr:grpSpPr bwMode="auto">
        <a:xfrm>
          <a:off x="1819275" y="6829425"/>
          <a:ext cx="476250" cy="161925"/>
          <a:chOff x="12700" y="62141100"/>
          <a:chExt cx="5245100" cy="314325"/>
        </a:xfrm>
      </xdr:grpSpPr>
      <xdr:sp macro="" textlink="">
        <xdr:nvSpPr>
          <xdr:cNvPr id="28" name="4893"/>
          <xdr:cNvSpPr/>
        </xdr:nvSpPr>
        <xdr:spPr>
          <a:xfrm>
            <a:off x="12700" y="62141100"/>
            <a:ext cx="188823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29" name="4894"/>
          <xdr:cNvSpPr/>
        </xdr:nvSpPr>
        <xdr:spPr>
          <a:xfrm>
            <a:off x="2215642" y="62141100"/>
            <a:ext cx="83921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1100" b="1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0" name="4895"/>
          <xdr:cNvSpPr/>
        </xdr:nvSpPr>
        <xdr:spPr>
          <a:xfrm>
            <a:off x="3369564" y="62141100"/>
            <a:ext cx="188823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31" name="4900"/>
          <xdr:cNvSpPr/>
        </xdr:nvSpPr>
        <xdr:spPr>
          <a:xfrm>
            <a:off x="3369564" y="62305746"/>
            <a:ext cx="1888236" cy="14967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t"/>
          <a:lstStyle/>
          <a:p>
            <a:pPr lvl="1"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476250</xdr:colOff>
      <xdr:row>13</xdr:row>
      <xdr:rowOff>161925</xdr:rowOff>
    </xdr:to>
    <xdr:grpSp>
      <xdr:nvGrpSpPr>
        <xdr:cNvPr id="32" name="Группа 36"/>
        <xdr:cNvGrpSpPr>
          <a:grpSpLocks/>
        </xdr:cNvGrpSpPr>
      </xdr:nvGrpSpPr>
      <xdr:grpSpPr bwMode="auto">
        <a:xfrm>
          <a:off x="1819275" y="6829425"/>
          <a:ext cx="476250" cy="161925"/>
          <a:chOff x="12700" y="62141100"/>
          <a:chExt cx="5245100" cy="314325"/>
        </a:xfrm>
      </xdr:grpSpPr>
      <xdr:sp macro="" textlink="">
        <xdr:nvSpPr>
          <xdr:cNvPr id="33" name="4893"/>
          <xdr:cNvSpPr/>
        </xdr:nvSpPr>
        <xdr:spPr>
          <a:xfrm>
            <a:off x="12700" y="62141100"/>
            <a:ext cx="188823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34" name="4894"/>
          <xdr:cNvSpPr/>
        </xdr:nvSpPr>
        <xdr:spPr>
          <a:xfrm>
            <a:off x="2215642" y="62141100"/>
            <a:ext cx="83921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1100" b="1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5" name="4895"/>
          <xdr:cNvSpPr/>
        </xdr:nvSpPr>
        <xdr:spPr>
          <a:xfrm>
            <a:off x="3369564" y="62141100"/>
            <a:ext cx="188823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36" name="4900"/>
          <xdr:cNvSpPr/>
        </xdr:nvSpPr>
        <xdr:spPr>
          <a:xfrm>
            <a:off x="3369564" y="62305746"/>
            <a:ext cx="1888236" cy="14967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t"/>
          <a:lstStyle/>
          <a:p>
            <a:pPr lvl="1"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476250</xdr:colOff>
      <xdr:row>13</xdr:row>
      <xdr:rowOff>161925</xdr:rowOff>
    </xdr:to>
    <xdr:grpSp>
      <xdr:nvGrpSpPr>
        <xdr:cNvPr id="37" name="Группа 46"/>
        <xdr:cNvGrpSpPr>
          <a:grpSpLocks/>
        </xdr:cNvGrpSpPr>
      </xdr:nvGrpSpPr>
      <xdr:grpSpPr bwMode="auto">
        <a:xfrm>
          <a:off x="1819275" y="6829425"/>
          <a:ext cx="476250" cy="161925"/>
          <a:chOff x="12700" y="62141100"/>
          <a:chExt cx="5245100" cy="314325"/>
        </a:xfrm>
      </xdr:grpSpPr>
      <xdr:sp macro="" textlink="">
        <xdr:nvSpPr>
          <xdr:cNvPr id="38" name="4893"/>
          <xdr:cNvSpPr/>
        </xdr:nvSpPr>
        <xdr:spPr>
          <a:xfrm>
            <a:off x="12700" y="62141100"/>
            <a:ext cx="188823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39" name="4894"/>
          <xdr:cNvSpPr/>
        </xdr:nvSpPr>
        <xdr:spPr>
          <a:xfrm>
            <a:off x="2215642" y="62141100"/>
            <a:ext cx="83921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1100" b="1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40" name="4895"/>
          <xdr:cNvSpPr/>
        </xdr:nvSpPr>
        <xdr:spPr>
          <a:xfrm>
            <a:off x="3369564" y="62141100"/>
            <a:ext cx="188823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41" name="4900"/>
          <xdr:cNvSpPr/>
        </xdr:nvSpPr>
        <xdr:spPr>
          <a:xfrm>
            <a:off x="3369564" y="62305746"/>
            <a:ext cx="1888236" cy="14967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t"/>
          <a:lstStyle/>
          <a:p>
            <a:pPr lvl="1"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476250</xdr:colOff>
      <xdr:row>13</xdr:row>
      <xdr:rowOff>161925</xdr:rowOff>
    </xdr:to>
    <xdr:grpSp>
      <xdr:nvGrpSpPr>
        <xdr:cNvPr id="42" name="Группа 51"/>
        <xdr:cNvGrpSpPr>
          <a:grpSpLocks/>
        </xdr:cNvGrpSpPr>
      </xdr:nvGrpSpPr>
      <xdr:grpSpPr bwMode="auto">
        <a:xfrm>
          <a:off x="1819275" y="6829425"/>
          <a:ext cx="476250" cy="161925"/>
          <a:chOff x="12700" y="62141100"/>
          <a:chExt cx="5245100" cy="314325"/>
        </a:xfrm>
      </xdr:grpSpPr>
      <xdr:sp macro="" textlink="">
        <xdr:nvSpPr>
          <xdr:cNvPr id="43" name="4893"/>
          <xdr:cNvSpPr/>
        </xdr:nvSpPr>
        <xdr:spPr>
          <a:xfrm>
            <a:off x="12700" y="62141100"/>
            <a:ext cx="188823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44" name="4894"/>
          <xdr:cNvSpPr/>
        </xdr:nvSpPr>
        <xdr:spPr>
          <a:xfrm>
            <a:off x="2215642" y="62141100"/>
            <a:ext cx="83921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1100" b="1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45" name="4895"/>
          <xdr:cNvSpPr/>
        </xdr:nvSpPr>
        <xdr:spPr>
          <a:xfrm>
            <a:off x="3369564" y="62141100"/>
            <a:ext cx="188823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46" name="4900"/>
          <xdr:cNvSpPr/>
        </xdr:nvSpPr>
        <xdr:spPr>
          <a:xfrm>
            <a:off x="3369564" y="62305746"/>
            <a:ext cx="1888236" cy="14967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t"/>
          <a:lstStyle/>
          <a:p>
            <a:pPr lvl="1"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476250</xdr:colOff>
      <xdr:row>13</xdr:row>
      <xdr:rowOff>161925</xdr:rowOff>
    </xdr:to>
    <xdr:grpSp>
      <xdr:nvGrpSpPr>
        <xdr:cNvPr id="47" name="Группа 56"/>
        <xdr:cNvGrpSpPr>
          <a:grpSpLocks/>
        </xdr:cNvGrpSpPr>
      </xdr:nvGrpSpPr>
      <xdr:grpSpPr bwMode="auto">
        <a:xfrm>
          <a:off x="1819275" y="6829425"/>
          <a:ext cx="476250" cy="161925"/>
          <a:chOff x="12700" y="62141100"/>
          <a:chExt cx="5245100" cy="314325"/>
        </a:xfrm>
      </xdr:grpSpPr>
      <xdr:sp macro="" textlink="">
        <xdr:nvSpPr>
          <xdr:cNvPr id="48" name="4893"/>
          <xdr:cNvSpPr/>
        </xdr:nvSpPr>
        <xdr:spPr>
          <a:xfrm>
            <a:off x="12700" y="62141100"/>
            <a:ext cx="188823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49" name="4894"/>
          <xdr:cNvSpPr/>
        </xdr:nvSpPr>
        <xdr:spPr>
          <a:xfrm>
            <a:off x="2215642" y="62141100"/>
            <a:ext cx="83921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1100" b="1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50" name="4895"/>
          <xdr:cNvSpPr/>
        </xdr:nvSpPr>
        <xdr:spPr>
          <a:xfrm>
            <a:off x="3369564" y="62141100"/>
            <a:ext cx="188823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51" name="4900"/>
          <xdr:cNvSpPr/>
        </xdr:nvSpPr>
        <xdr:spPr>
          <a:xfrm>
            <a:off x="3369564" y="62305746"/>
            <a:ext cx="1888236" cy="14967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t"/>
          <a:lstStyle/>
          <a:p>
            <a:pPr lvl="1"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0</xdr:colOff>
      <xdr:row>27</xdr:row>
      <xdr:rowOff>161925</xdr:rowOff>
    </xdr:to>
    <xdr:grpSp>
      <xdr:nvGrpSpPr>
        <xdr:cNvPr id="52" name="Группа 1"/>
        <xdr:cNvGrpSpPr>
          <a:grpSpLocks/>
        </xdr:cNvGrpSpPr>
      </xdr:nvGrpSpPr>
      <xdr:grpSpPr bwMode="auto">
        <a:xfrm>
          <a:off x="1819275" y="20231100"/>
          <a:ext cx="0" cy="161925"/>
          <a:chOff x="12700" y="62141100"/>
          <a:chExt cx="5245100" cy="314325"/>
        </a:xfrm>
      </xdr:grpSpPr>
      <xdr:sp macro="" textlink="">
        <xdr:nvSpPr>
          <xdr:cNvPr id="53" name="4893"/>
          <xdr:cNvSpPr/>
        </xdr:nvSpPr>
        <xdr:spPr>
          <a:xfrm>
            <a:off x="2533650" y="-50436236"/>
            <a:ext cx="0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54" name="4894"/>
          <xdr:cNvSpPr/>
        </xdr:nvSpPr>
        <xdr:spPr>
          <a:xfrm>
            <a:off x="2533650" y="-50436236"/>
            <a:ext cx="0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1100" b="1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55" name="4895"/>
          <xdr:cNvSpPr/>
        </xdr:nvSpPr>
        <xdr:spPr>
          <a:xfrm>
            <a:off x="2533650" y="-50436236"/>
            <a:ext cx="0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56" name="4900"/>
          <xdr:cNvSpPr/>
        </xdr:nvSpPr>
        <xdr:spPr>
          <a:xfrm>
            <a:off x="2533650" y="-50423989"/>
            <a:ext cx="0" cy="14967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t"/>
          <a:lstStyle/>
          <a:p>
            <a:pPr lvl="1"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0</xdr:colOff>
      <xdr:row>27</xdr:row>
      <xdr:rowOff>161925</xdr:rowOff>
    </xdr:to>
    <xdr:grpSp>
      <xdr:nvGrpSpPr>
        <xdr:cNvPr id="57" name="Группа 11"/>
        <xdr:cNvGrpSpPr>
          <a:grpSpLocks/>
        </xdr:cNvGrpSpPr>
      </xdr:nvGrpSpPr>
      <xdr:grpSpPr bwMode="auto">
        <a:xfrm>
          <a:off x="1819275" y="20231100"/>
          <a:ext cx="0" cy="161925"/>
          <a:chOff x="12700" y="62141100"/>
          <a:chExt cx="5245100" cy="314325"/>
        </a:xfrm>
      </xdr:grpSpPr>
      <xdr:sp macro="" textlink="">
        <xdr:nvSpPr>
          <xdr:cNvPr id="58" name="4893"/>
          <xdr:cNvSpPr/>
        </xdr:nvSpPr>
        <xdr:spPr>
          <a:xfrm>
            <a:off x="2533650" y="-50438957"/>
            <a:ext cx="0" cy="17961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59" name="4894"/>
          <xdr:cNvSpPr/>
        </xdr:nvSpPr>
        <xdr:spPr>
          <a:xfrm>
            <a:off x="2533650" y="-50438957"/>
            <a:ext cx="0" cy="17961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1100" b="1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0" name="4895"/>
          <xdr:cNvSpPr/>
        </xdr:nvSpPr>
        <xdr:spPr>
          <a:xfrm>
            <a:off x="2533650" y="-50438957"/>
            <a:ext cx="0" cy="17961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61" name="4900"/>
          <xdr:cNvSpPr/>
        </xdr:nvSpPr>
        <xdr:spPr>
          <a:xfrm>
            <a:off x="2533650" y="-50423989"/>
            <a:ext cx="0" cy="14967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t"/>
          <a:lstStyle/>
          <a:p>
            <a:pPr lvl="1"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476250</xdr:colOff>
      <xdr:row>27</xdr:row>
      <xdr:rowOff>161925</xdr:rowOff>
    </xdr:to>
    <xdr:grpSp>
      <xdr:nvGrpSpPr>
        <xdr:cNvPr id="62" name="Группа 16"/>
        <xdr:cNvGrpSpPr>
          <a:grpSpLocks/>
        </xdr:cNvGrpSpPr>
      </xdr:nvGrpSpPr>
      <xdr:grpSpPr bwMode="auto">
        <a:xfrm>
          <a:off x="1819275" y="20231100"/>
          <a:ext cx="476250" cy="161925"/>
          <a:chOff x="12700" y="62141100"/>
          <a:chExt cx="5245100" cy="314325"/>
        </a:xfrm>
      </xdr:grpSpPr>
      <xdr:sp macro="" textlink="">
        <xdr:nvSpPr>
          <xdr:cNvPr id="63" name="4893"/>
          <xdr:cNvSpPr/>
        </xdr:nvSpPr>
        <xdr:spPr>
          <a:xfrm>
            <a:off x="12700" y="62141100"/>
            <a:ext cx="188823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64" name="4894"/>
          <xdr:cNvSpPr/>
        </xdr:nvSpPr>
        <xdr:spPr>
          <a:xfrm>
            <a:off x="2215642" y="62141100"/>
            <a:ext cx="83921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1100" b="1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5" name="4895"/>
          <xdr:cNvSpPr/>
        </xdr:nvSpPr>
        <xdr:spPr>
          <a:xfrm>
            <a:off x="3369564" y="62141100"/>
            <a:ext cx="188823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66" name="4900"/>
          <xdr:cNvSpPr/>
        </xdr:nvSpPr>
        <xdr:spPr>
          <a:xfrm>
            <a:off x="3369564" y="62305746"/>
            <a:ext cx="1888236" cy="14967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t"/>
          <a:lstStyle/>
          <a:p>
            <a:pPr lvl="1"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476250</xdr:colOff>
      <xdr:row>27</xdr:row>
      <xdr:rowOff>161925</xdr:rowOff>
    </xdr:to>
    <xdr:grpSp>
      <xdr:nvGrpSpPr>
        <xdr:cNvPr id="67" name="Группа 21"/>
        <xdr:cNvGrpSpPr>
          <a:grpSpLocks/>
        </xdr:cNvGrpSpPr>
      </xdr:nvGrpSpPr>
      <xdr:grpSpPr bwMode="auto">
        <a:xfrm>
          <a:off x="1819275" y="20231100"/>
          <a:ext cx="476250" cy="161925"/>
          <a:chOff x="12700" y="62141100"/>
          <a:chExt cx="5245100" cy="314325"/>
        </a:xfrm>
      </xdr:grpSpPr>
      <xdr:sp macro="" textlink="">
        <xdr:nvSpPr>
          <xdr:cNvPr id="68" name="4893"/>
          <xdr:cNvSpPr/>
        </xdr:nvSpPr>
        <xdr:spPr>
          <a:xfrm>
            <a:off x="12700" y="62141100"/>
            <a:ext cx="188823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69" name="4894"/>
          <xdr:cNvSpPr/>
        </xdr:nvSpPr>
        <xdr:spPr>
          <a:xfrm>
            <a:off x="2215642" y="62141100"/>
            <a:ext cx="83921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1100" b="1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70" name="4895"/>
          <xdr:cNvSpPr/>
        </xdr:nvSpPr>
        <xdr:spPr>
          <a:xfrm>
            <a:off x="3369564" y="62141100"/>
            <a:ext cx="188823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71" name="4900"/>
          <xdr:cNvSpPr/>
        </xdr:nvSpPr>
        <xdr:spPr>
          <a:xfrm>
            <a:off x="3369564" y="62305746"/>
            <a:ext cx="1888236" cy="14967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t"/>
          <a:lstStyle/>
          <a:p>
            <a:pPr lvl="1"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476250</xdr:colOff>
      <xdr:row>27</xdr:row>
      <xdr:rowOff>161925</xdr:rowOff>
    </xdr:to>
    <xdr:grpSp>
      <xdr:nvGrpSpPr>
        <xdr:cNvPr id="72" name="Группа 26"/>
        <xdr:cNvGrpSpPr>
          <a:grpSpLocks/>
        </xdr:cNvGrpSpPr>
      </xdr:nvGrpSpPr>
      <xdr:grpSpPr bwMode="auto">
        <a:xfrm>
          <a:off x="1819275" y="20231100"/>
          <a:ext cx="476250" cy="161925"/>
          <a:chOff x="12700" y="62141100"/>
          <a:chExt cx="5245100" cy="314325"/>
        </a:xfrm>
      </xdr:grpSpPr>
      <xdr:sp macro="" textlink="">
        <xdr:nvSpPr>
          <xdr:cNvPr id="73" name="4893"/>
          <xdr:cNvSpPr/>
        </xdr:nvSpPr>
        <xdr:spPr>
          <a:xfrm>
            <a:off x="12700" y="62141100"/>
            <a:ext cx="188823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74" name="4894"/>
          <xdr:cNvSpPr/>
        </xdr:nvSpPr>
        <xdr:spPr>
          <a:xfrm>
            <a:off x="2215642" y="62141100"/>
            <a:ext cx="83921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1100" b="1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75" name="4895"/>
          <xdr:cNvSpPr/>
        </xdr:nvSpPr>
        <xdr:spPr>
          <a:xfrm>
            <a:off x="3369564" y="62141100"/>
            <a:ext cx="188823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76" name="4900"/>
          <xdr:cNvSpPr/>
        </xdr:nvSpPr>
        <xdr:spPr>
          <a:xfrm>
            <a:off x="3369564" y="62305746"/>
            <a:ext cx="1888236" cy="14967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t"/>
          <a:lstStyle/>
          <a:p>
            <a:pPr lvl="1"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476250</xdr:colOff>
      <xdr:row>27</xdr:row>
      <xdr:rowOff>161925</xdr:rowOff>
    </xdr:to>
    <xdr:grpSp>
      <xdr:nvGrpSpPr>
        <xdr:cNvPr id="77" name="Группа 31"/>
        <xdr:cNvGrpSpPr>
          <a:grpSpLocks/>
        </xdr:cNvGrpSpPr>
      </xdr:nvGrpSpPr>
      <xdr:grpSpPr bwMode="auto">
        <a:xfrm>
          <a:off x="1819275" y="20231100"/>
          <a:ext cx="476250" cy="161925"/>
          <a:chOff x="12700" y="62141100"/>
          <a:chExt cx="5245100" cy="314325"/>
        </a:xfrm>
      </xdr:grpSpPr>
      <xdr:sp macro="" textlink="">
        <xdr:nvSpPr>
          <xdr:cNvPr id="78" name="4893"/>
          <xdr:cNvSpPr/>
        </xdr:nvSpPr>
        <xdr:spPr>
          <a:xfrm>
            <a:off x="12700" y="62141100"/>
            <a:ext cx="188823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79" name="4894"/>
          <xdr:cNvSpPr/>
        </xdr:nvSpPr>
        <xdr:spPr>
          <a:xfrm>
            <a:off x="2215642" y="62141100"/>
            <a:ext cx="83921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1100" b="1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80" name="4895"/>
          <xdr:cNvSpPr/>
        </xdr:nvSpPr>
        <xdr:spPr>
          <a:xfrm>
            <a:off x="3369564" y="62141100"/>
            <a:ext cx="188823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81" name="4900"/>
          <xdr:cNvSpPr/>
        </xdr:nvSpPr>
        <xdr:spPr>
          <a:xfrm>
            <a:off x="3369564" y="62305746"/>
            <a:ext cx="1888236" cy="14967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t"/>
          <a:lstStyle/>
          <a:p>
            <a:pPr lvl="1"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476250</xdr:colOff>
      <xdr:row>27</xdr:row>
      <xdr:rowOff>161925</xdr:rowOff>
    </xdr:to>
    <xdr:grpSp>
      <xdr:nvGrpSpPr>
        <xdr:cNvPr id="82" name="Группа 36"/>
        <xdr:cNvGrpSpPr>
          <a:grpSpLocks/>
        </xdr:cNvGrpSpPr>
      </xdr:nvGrpSpPr>
      <xdr:grpSpPr bwMode="auto">
        <a:xfrm>
          <a:off x="1819275" y="20231100"/>
          <a:ext cx="476250" cy="161925"/>
          <a:chOff x="12700" y="62141100"/>
          <a:chExt cx="5245100" cy="314325"/>
        </a:xfrm>
      </xdr:grpSpPr>
      <xdr:sp macro="" textlink="">
        <xdr:nvSpPr>
          <xdr:cNvPr id="83" name="4893"/>
          <xdr:cNvSpPr/>
        </xdr:nvSpPr>
        <xdr:spPr>
          <a:xfrm>
            <a:off x="12700" y="62141100"/>
            <a:ext cx="188823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84" name="4894"/>
          <xdr:cNvSpPr/>
        </xdr:nvSpPr>
        <xdr:spPr>
          <a:xfrm>
            <a:off x="2215642" y="62141100"/>
            <a:ext cx="83921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1100" b="1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85" name="4895"/>
          <xdr:cNvSpPr/>
        </xdr:nvSpPr>
        <xdr:spPr>
          <a:xfrm>
            <a:off x="3369564" y="62141100"/>
            <a:ext cx="188823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86" name="4900"/>
          <xdr:cNvSpPr/>
        </xdr:nvSpPr>
        <xdr:spPr>
          <a:xfrm>
            <a:off x="3369564" y="62305746"/>
            <a:ext cx="1888236" cy="14967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t"/>
          <a:lstStyle/>
          <a:p>
            <a:pPr lvl="1"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476250</xdr:colOff>
      <xdr:row>27</xdr:row>
      <xdr:rowOff>161925</xdr:rowOff>
    </xdr:to>
    <xdr:grpSp>
      <xdr:nvGrpSpPr>
        <xdr:cNvPr id="87" name="Группа 46"/>
        <xdr:cNvGrpSpPr>
          <a:grpSpLocks/>
        </xdr:cNvGrpSpPr>
      </xdr:nvGrpSpPr>
      <xdr:grpSpPr bwMode="auto">
        <a:xfrm>
          <a:off x="1819275" y="20231100"/>
          <a:ext cx="476250" cy="161925"/>
          <a:chOff x="12700" y="62141100"/>
          <a:chExt cx="5245100" cy="314325"/>
        </a:xfrm>
      </xdr:grpSpPr>
      <xdr:sp macro="" textlink="">
        <xdr:nvSpPr>
          <xdr:cNvPr id="88" name="4893"/>
          <xdr:cNvSpPr/>
        </xdr:nvSpPr>
        <xdr:spPr>
          <a:xfrm>
            <a:off x="12700" y="62141100"/>
            <a:ext cx="188823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89" name="4894"/>
          <xdr:cNvSpPr/>
        </xdr:nvSpPr>
        <xdr:spPr>
          <a:xfrm>
            <a:off x="2215642" y="62141100"/>
            <a:ext cx="83921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1100" b="1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90" name="4895"/>
          <xdr:cNvSpPr/>
        </xdr:nvSpPr>
        <xdr:spPr>
          <a:xfrm>
            <a:off x="3369564" y="62141100"/>
            <a:ext cx="188823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91" name="4900"/>
          <xdr:cNvSpPr/>
        </xdr:nvSpPr>
        <xdr:spPr>
          <a:xfrm>
            <a:off x="3369564" y="62305746"/>
            <a:ext cx="1888236" cy="14967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t"/>
          <a:lstStyle/>
          <a:p>
            <a:pPr lvl="1"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476250</xdr:colOff>
      <xdr:row>27</xdr:row>
      <xdr:rowOff>161925</xdr:rowOff>
    </xdr:to>
    <xdr:grpSp>
      <xdr:nvGrpSpPr>
        <xdr:cNvPr id="92" name="Группа 51"/>
        <xdr:cNvGrpSpPr>
          <a:grpSpLocks/>
        </xdr:cNvGrpSpPr>
      </xdr:nvGrpSpPr>
      <xdr:grpSpPr bwMode="auto">
        <a:xfrm>
          <a:off x="1819275" y="20231100"/>
          <a:ext cx="476250" cy="161925"/>
          <a:chOff x="12700" y="62141100"/>
          <a:chExt cx="5245100" cy="314325"/>
        </a:xfrm>
      </xdr:grpSpPr>
      <xdr:sp macro="" textlink="">
        <xdr:nvSpPr>
          <xdr:cNvPr id="93" name="4893"/>
          <xdr:cNvSpPr/>
        </xdr:nvSpPr>
        <xdr:spPr>
          <a:xfrm>
            <a:off x="12700" y="62141100"/>
            <a:ext cx="188823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94" name="4894"/>
          <xdr:cNvSpPr/>
        </xdr:nvSpPr>
        <xdr:spPr>
          <a:xfrm>
            <a:off x="2215642" y="62141100"/>
            <a:ext cx="83921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1100" b="1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95" name="4895"/>
          <xdr:cNvSpPr/>
        </xdr:nvSpPr>
        <xdr:spPr>
          <a:xfrm>
            <a:off x="3369564" y="62141100"/>
            <a:ext cx="188823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96" name="4900"/>
          <xdr:cNvSpPr/>
        </xdr:nvSpPr>
        <xdr:spPr>
          <a:xfrm>
            <a:off x="3369564" y="62305746"/>
            <a:ext cx="1888236" cy="14967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t"/>
          <a:lstStyle/>
          <a:p>
            <a:pPr lvl="1"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476250</xdr:colOff>
      <xdr:row>27</xdr:row>
      <xdr:rowOff>161925</xdr:rowOff>
    </xdr:to>
    <xdr:grpSp>
      <xdr:nvGrpSpPr>
        <xdr:cNvPr id="97" name="Группа 56"/>
        <xdr:cNvGrpSpPr>
          <a:grpSpLocks/>
        </xdr:cNvGrpSpPr>
      </xdr:nvGrpSpPr>
      <xdr:grpSpPr bwMode="auto">
        <a:xfrm>
          <a:off x="1819275" y="20231100"/>
          <a:ext cx="476250" cy="161925"/>
          <a:chOff x="12700" y="62141100"/>
          <a:chExt cx="5245100" cy="314325"/>
        </a:xfrm>
      </xdr:grpSpPr>
      <xdr:sp macro="" textlink="">
        <xdr:nvSpPr>
          <xdr:cNvPr id="98" name="4893"/>
          <xdr:cNvSpPr/>
        </xdr:nvSpPr>
        <xdr:spPr>
          <a:xfrm>
            <a:off x="12700" y="62141100"/>
            <a:ext cx="188823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99" name="4894"/>
          <xdr:cNvSpPr/>
        </xdr:nvSpPr>
        <xdr:spPr>
          <a:xfrm>
            <a:off x="2215642" y="62141100"/>
            <a:ext cx="83921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l"/>
            <a:endParaRPr lang="ru-RU" sz="1100" b="1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00" name="4895"/>
          <xdr:cNvSpPr/>
        </xdr:nvSpPr>
        <xdr:spPr>
          <a:xfrm>
            <a:off x="3369564" y="62141100"/>
            <a:ext cx="1888236" cy="1646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b"/>
          <a:lstStyle/>
          <a:p>
            <a:pPr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101" name="4900"/>
          <xdr:cNvSpPr/>
        </xdr:nvSpPr>
        <xdr:spPr>
          <a:xfrm>
            <a:off x="3369564" y="62305746"/>
            <a:ext cx="1888236" cy="14967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t"/>
          <a:lstStyle/>
          <a:p>
            <a:pPr lvl="1" algn="ctr"/>
            <a:endParaRPr lang="ru-RU" sz="800" b="1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09"/>
  <sheetViews>
    <sheetView showGridLines="0" topLeftCell="A21" workbookViewId="0">
      <selection activeCell="C26" sqref="C26"/>
    </sheetView>
  </sheetViews>
  <sheetFormatPr defaultRowHeight="12.75" customHeight="1" outlineLevelRow="4" x14ac:dyDescent="0.2"/>
  <cols>
    <col min="1" max="1" width="15.5703125" customWidth="1"/>
    <col min="2" max="2" width="8.28515625" customWidth="1"/>
    <col min="3" max="3" width="48.28515625" customWidth="1"/>
    <col min="4" max="4" width="16" customWidth="1"/>
    <col min="5" max="7" width="9.140625" customWidth="1"/>
  </cols>
  <sheetData>
    <row r="1" spans="1:7" ht="14.25" customHeight="1" x14ac:dyDescent="0.2">
      <c r="A1" s="13"/>
      <c r="B1" s="13"/>
      <c r="C1" s="13"/>
      <c r="D1" s="14" t="s">
        <v>21</v>
      </c>
      <c r="E1" s="3"/>
      <c r="F1" s="3"/>
      <c r="G1" s="3"/>
    </row>
    <row r="2" spans="1:7" x14ac:dyDescent="0.2">
      <c r="A2" s="15"/>
      <c r="B2" s="15"/>
      <c r="C2" s="15"/>
      <c r="D2" s="14" t="s">
        <v>6</v>
      </c>
      <c r="E2" s="2"/>
      <c r="F2" s="3"/>
      <c r="G2" s="3"/>
    </row>
    <row r="3" spans="1:7" x14ac:dyDescent="0.2">
      <c r="A3" s="16"/>
      <c r="B3" s="16"/>
      <c r="C3" s="16"/>
      <c r="D3" s="17" t="s">
        <v>71</v>
      </c>
      <c r="E3" s="3"/>
      <c r="F3" s="3"/>
      <c r="G3" s="3"/>
    </row>
    <row r="4" spans="1:7" ht="15.6" customHeight="1" x14ac:dyDescent="0.2">
      <c r="A4" s="16"/>
      <c r="B4" s="16"/>
      <c r="C4" s="16"/>
      <c r="D4" s="18"/>
      <c r="E4" s="4"/>
      <c r="F4" s="4"/>
      <c r="G4" s="4"/>
    </row>
    <row r="5" spans="1:7" ht="50.25" customHeight="1" x14ac:dyDescent="0.2">
      <c r="A5" s="67" t="s">
        <v>15</v>
      </c>
      <c r="B5" s="67"/>
      <c r="C5" s="67"/>
      <c r="D5" s="67"/>
      <c r="E5" s="3"/>
      <c r="F5" s="3"/>
      <c r="G5" s="3"/>
    </row>
    <row r="6" spans="1:7" x14ac:dyDescent="0.2">
      <c r="A6" s="19"/>
      <c r="B6" s="19"/>
      <c r="C6" s="20"/>
      <c r="D6" s="20"/>
    </row>
    <row r="7" spans="1:7" ht="25.5" customHeight="1" x14ac:dyDescent="0.2">
      <c r="A7" s="21" t="s">
        <v>7</v>
      </c>
      <c r="B7" s="21" t="s">
        <v>8</v>
      </c>
      <c r="C7" s="21" t="s">
        <v>9</v>
      </c>
      <c r="D7" s="22" t="s">
        <v>10</v>
      </c>
    </row>
    <row r="8" spans="1:7" ht="15.75" x14ac:dyDescent="0.2">
      <c r="A8" s="23" t="s">
        <v>11</v>
      </c>
      <c r="B8" s="23" t="s">
        <v>12</v>
      </c>
      <c r="C8" s="23" t="s">
        <v>13</v>
      </c>
      <c r="D8" s="23" t="s">
        <v>14</v>
      </c>
    </row>
    <row r="9" spans="1:7" ht="47.25" x14ac:dyDescent="0.2">
      <c r="A9" s="38" t="s">
        <v>17</v>
      </c>
      <c r="B9" s="38"/>
      <c r="C9" s="39" t="s">
        <v>18</v>
      </c>
      <c r="D9" s="40">
        <f>D10+D18</f>
        <v>11288.5</v>
      </c>
      <c r="E9" s="24"/>
    </row>
    <row r="10" spans="1:7" ht="47.25" outlineLevel="1" x14ac:dyDescent="0.2">
      <c r="A10" s="41" t="s">
        <v>24</v>
      </c>
      <c r="B10" s="41"/>
      <c r="C10" s="35" t="s">
        <v>25</v>
      </c>
      <c r="D10" s="31">
        <f>D11</f>
        <v>11222.2</v>
      </c>
    </row>
    <row r="11" spans="1:7" ht="47.25" outlineLevel="2" x14ac:dyDescent="0.2">
      <c r="A11" s="41" t="s">
        <v>26</v>
      </c>
      <c r="B11" s="41"/>
      <c r="C11" s="35" t="s">
        <v>1</v>
      </c>
      <c r="D11" s="31">
        <f>D14+D16+D12</f>
        <v>11222.2</v>
      </c>
    </row>
    <row r="12" spans="1:7" ht="78.75" outlineLevel="3" x14ac:dyDescent="0.2">
      <c r="A12" s="42" t="s">
        <v>72</v>
      </c>
      <c r="B12" s="43"/>
      <c r="C12" s="44" t="s">
        <v>73</v>
      </c>
      <c r="D12" s="31">
        <f>D13</f>
        <v>-55.5</v>
      </c>
    </row>
    <row r="13" spans="1:7" ht="47.25" outlineLevel="4" x14ac:dyDescent="0.2">
      <c r="A13" s="42" t="s">
        <v>72</v>
      </c>
      <c r="B13" s="43" t="s">
        <v>2</v>
      </c>
      <c r="C13" s="44" t="s">
        <v>3</v>
      </c>
      <c r="D13" s="31">
        <v>-55.5</v>
      </c>
    </row>
    <row r="14" spans="1:7" ht="47.25" outlineLevel="3" x14ac:dyDescent="0.2">
      <c r="A14" s="41" t="s">
        <v>31</v>
      </c>
      <c r="B14" s="41"/>
      <c r="C14" s="35" t="s">
        <v>30</v>
      </c>
      <c r="D14" s="31">
        <f>D15</f>
        <v>82</v>
      </c>
    </row>
    <row r="15" spans="1:7" ht="47.25" outlineLevel="4" x14ac:dyDescent="0.2">
      <c r="A15" s="41" t="s">
        <v>31</v>
      </c>
      <c r="B15" s="41" t="s">
        <v>2</v>
      </c>
      <c r="C15" s="35" t="s">
        <v>3</v>
      </c>
      <c r="D15" s="31">
        <v>82</v>
      </c>
    </row>
    <row r="16" spans="1:7" ht="47.25" outlineLevel="3" x14ac:dyDescent="0.2">
      <c r="A16" s="41" t="s">
        <v>74</v>
      </c>
      <c r="B16" s="41"/>
      <c r="C16" s="35" t="s">
        <v>75</v>
      </c>
      <c r="D16" s="31">
        <f>D17</f>
        <v>11195.7</v>
      </c>
    </row>
    <row r="17" spans="1:4" ht="47.25" outlineLevel="3" x14ac:dyDescent="0.2">
      <c r="A17" s="41" t="s">
        <v>74</v>
      </c>
      <c r="B17" s="41" t="s">
        <v>2</v>
      </c>
      <c r="C17" s="35" t="s">
        <v>3</v>
      </c>
      <c r="D17" s="31">
        <v>11195.7</v>
      </c>
    </row>
    <row r="18" spans="1:4" ht="63" outlineLevel="3" x14ac:dyDescent="0.2">
      <c r="A18" s="41" t="s">
        <v>19</v>
      </c>
      <c r="B18" s="41"/>
      <c r="C18" s="35" t="s">
        <v>20</v>
      </c>
      <c r="D18" s="31">
        <f>D19</f>
        <v>66.300000000000068</v>
      </c>
    </row>
    <row r="19" spans="1:4" ht="47.25" outlineLevel="3" x14ac:dyDescent="0.2">
      <c r="A19" s="41" t="s">
        <v>32</v>
      </c>
      <c r="B19" s="41"/>
      <c r="C19" s="35" t="s">
        <v>1</v>
      </c>
      <c r="D19" s="31">
        <f>D22+D20</f>
        <v>66.300000000000068</v>
      </c>
    </row>
    <row r="20" spans="1:4" ht="63" outlineLevel="3" x14ac:dyDescent="0.2">
      <c r="A20" s="43" t="s">
        <v>76</v>
      </c>
      <c r="B20" s="43"/>
      <c r="C20" s="45" t="s">
        <v>77</v>
      </c>
      <c r="D20" s="31">
        <f>D21</f>
        <v>-877.4</v>
      </c>
    </row>
    <row r="21" spans="1:4" ht="47.25" outlineLevel="3" x14ac:dyDescent="0.2">
      <c r="A21" s="43" t="s">
        <v>76</v>
      </c>
      <c r="B21" s="43" t="s">
        <v>2</v>
      </c>
      <c r="C21" s="45" t="s">
        <v>3</v>
      </c>
      <c r="D21" s="31">
        <v>-877.4</v>
      </c>
    </row>
    <row r="22" spans="1:4" ht="47.25" outlineLevel="3" x14ac:dyDescent="0.2">
      <c r="A22" s="41" t="s">
        <v>78</v>
      </c>
      <c r="B22" s="41"/>
      <c r="C22" s="35" t="s">
        <v>75</v>
      </c>
      <c r="D22" s="31">
        <f>D23</f>
        <v>943.7</v>
      </c>
    </row>
    <row r="23" spans="1:4" ht="47.25" outlineLevel="3" x14ac:dyDescent="0.2">
      <c r="A23" s="41" t="s">
        <v>78</v>
      </c>
      <c r="B23" s="41" t="s">
        <v>2</v>
      </c>
      <c r="C23" s="35" t="s">
        <v>3</v>
      </c>
      <c r="D23" s="31">
        <v>943.7</v>
      </c>
    </row>
    <row r="24" spans="1:4" ht="47.25" outlineLevel="3" x14ac:dyDescent="0.25">
      <c r="A24" s="32" t="s">
        <v>79</v>
      </c>
      <c r="B24" s="32"/>
      <c r="C24" s="46" t="s">
        <v>80</v>
      </c>
      <c r="D24" s="40">
        <f>D25</f>
        <v>380</v>
      </c>
    </row>
    <row r="25" spans="1:4" ht="36.75" customHeight="1" outlineLevel="3" x14ac:dyDescent="0.25">
      <c r="A25" s="28" t="s">
        <v>81</v>
      </c>
      <c r="B25" s="28"/>
      <c r="C25" s="29" t="s">
        <v>82</v>
      </c>
      <c r="D25" s="31">
        <f>D26</f>
        <v>380</v>
      </c>
    </row>
    <row r="26" spans="1:4" ht="47.25" outlineLevel="3" x14ac:dyDescent="0.25">
      <c r="A26" s="28" t="s">
        <v>83</v>
      </c>
      <c r="B26" s="28"/>
      <c r="C26" s="29" t="s">
        <v>84</v>
      </c>
      <c r="D26" s="31">
        <f>D27</f>
        <v>380</v>
      </c>
    </row>
    <row r="27" spans="1:4" ht="47.25" outlineLevel="3" x14ac:dyDescent="0.2">
      <c r="A27" s="28" t="s">
        <v>83</v>
      </c>
      <c r="B27" s="28" t="s">
        <v>4</v>
      </c>
      <c r="C27" s="30" t="s">
        <v>5</v>
      </c>
      <c r="D27" s="31">
        <f>180+200</f>
        <v>380</v>
      </c>
    </row>
    <row r="28" spans="1:4" ht="47.25" outlineLevel="3" x14ac:dyDescent="0.2">
      <c r="A28" s="38" t="s">
        <v>49</v>
      </c>
      <c r="B28" s="38"/>
      <c r="C28" s="39" t="s">
        <v>50</v>
      </c>
      <c r="D28" s="40">
        <f>D29+D33</f>
        <v>-550.70000000000005</v>
      </c>
    </row>
    <row r="29" spans="1:4" ht="40.5" customHeight="1" outlineLevel="3" x14ac:dyDescent="0.2">
      <c r="A29" s="41" t="s">
        <v>51</v>
      </c>
      <c r="B29" s="41"/>
      <c r="C29" s="35" t="s">
        <v>52</v>
      </c>
      <c r="D29" s="31">
        <f>D30</f>
        <v>-490.7</v>
      </c>
    </row>
    <row r="30" spans="1:4" ht="63" outlineLevel="3" x14ac:dyDescent="0.2">
      <c r="A30" s="41" t="s">
        <v>85</v>
      </c>
      <c r="B30" s="41"/>
      <c r="C30" s="35" t="s">
        <v>86</v>
      </c>
      <c r="D30" s="31">
        <f>D31</f>
        <v>-490.7</v>
      </c>
    </row>
    <row r="31" spans="1:4" ht="37.5" customHeight="1" outlineLevel="3" x14ac:dyDescent="0.2">
      <c r="A31" s="41" t="s">
        <v>87</v>
      </c>
      <c r="B31" s="41"/>
      <c r="C31" s="35" t="s">
        <v>88</v>
      </c>
      <c r="D31" s="31">
        <f>D32</f>
        <v>-490.7</v>
      </c>
    </row>
    <row r="32" spans="1:4" ht="47.25" outlineLevel="3" x14ac:dyDescent="0.2">
      <c r="A32" s="41" t="s">
        <v>87</v>
      </c>
      <c r="B32" s="41" t="s">
        <v>2</v>
      </c>
      <c r="C32" s="35" t="s">
        <v>3</v>
      </c>
      <c r="D32" s="31">
        <v>-490.7</v>
      </c>
    </row>
    <row r="33" spans="1:4" ht="47.25" outlineLevel="3" x14ac:dyDescent="0.25">
      <c r="A33" s="28" t="s">
        <v>69</v>
      </c>
      <c r="B33" s="28"/>
      <c r="C33" s="29" t="s">
        <v>70</v>
      </c>
      <c r="D33" s="31">
        <f>D34</f>
        <v>-60</v>
      </c>
    </row>
    <row r="34" spans="1:4" ht="31.5" outlineLevel="3" x14ac:dyDescent="0.25">
      <c r="A34" s="28" t="s">
        <v>89</v>
      </c>
      <c r="B34" s="28"/>
      <c r="C34" s="29" t="s">
        <v>90</v>
      </c>
      <c r="D34" s="31">
        <f>D35</f>
        <v>-60</v>
      </c>
    </row>
    <row r="35" spans="1:4" ht="31.5" outlineLevel="3" x14ac:dyDescent="0.25">
      <c r="A35" s="28" t="s">
        <v>91</v>
      </c>
      <c r="B35" s="28"/>
      <c r="C35" s="29" t="s">
        <v>92</v>
      </c>
      <c r="D35" s="31">
        <f>D36+D37</f>
        <v>-60</v>
      </c>
    </row>
    <row r="36" spans="1:4" ht="35.25" customHeight="1" outlineLevel="3" x14ac:dyDescent="0.2">
      <c r="A36" s="28" t="s">
        <v>91</v>
      </c>
      <c r="B36" s="28" t="s">
        <v>4</v>
      </c>
      <c r="C36" s="30" t="s">
        <v>5</v>
      </c>
      <c r="D36" s="31">
        <v>-120</v>
      </c>
    </row>
    <row r="37" spans="1:4" ht="51" customHeight="1" outlineLevel="3" x14ac:dyDescent="0.2">
      <c r="A37" s="28" t="s">
        <v>91</v>
      </c>
      <c r="B37" s="41" t="s">
        <v>2</v>
      </c>
      <c r="C37" s="30" t="s">
        <v>3</v>
      </c>
      <c r="D37" s="31">
        <v>60</v>
      </c>
    </row>
    <row r="38" spans="1:4" ht="50.25" customHeight="1" outlineLevel="3" x14ac:dyDescent="0.2">
      <c r="A38" s="38" t="s">
        <v>93</v>
      </c>
      <c r="B38" s="38"/>
      <c r="C38" s="39" t="s">
        <v>94</v>
      </c>
      <c r="D38" s="40">
        <f>D39</f>
        <v>-938.5</v>
      </c>
    </row>
    <row r="39" spans="1:4" ht="54.75" customHeight="1" outlineLevel="3" x14ac:dyDescent="0.2">
      <c r="A39" s="41" t="s">
        <v>95</v>
      </c>
      <c r="B39" s="41"/>
      <c r="C39" s="35" t="s">
        <v>96</v>
      </c>
      <c r="D39" s="31">
        <f>D40</f>
        <v>-938.5</v>
      </c>
    </row>
    <row r="40" spans="1:4" ht="83.25" customHeight="1" outlineLevel="3" x14ac:dyDescent="0.2">
      <c r="A40" s="41" t="s">
        <v>97</v>
      </c>
      <c r="B40" s="41"/>
      <c r="C40" s="35" t="s">
        <v>98</v>
      </c>
      <c r="D40" s="31">
        <f>D41</f>
        <v>-938.5</v>
      </c>
    </row>
    <row r="41" spans="1:4" ht="70.5" customHeight="1" outlineLevel="3" x14ac:dyDescent="0.2">
      <c r="A41" s="41" t="s">
        <v>99</v>
      </c>
      <c r="B41" s="41"/>
      <c r="C41" s="35" t="s">
        <v>100</v>
      </c>
      <c r="D41" s="31">
        <f>D42</f>
        <v>-938.5</v>
      </c>
    </row>
    <row r="42" spans="1:4" ht="37.5" customHeight="1" outlineLevel="3" x14ac:dyDescent="0.2">
      <c r="A42" s="41" t="s">
        <v>99</v>
      </c>
      <c r="B42" s="41" t="s">
        <v>101</v>
      </c>
      <c r="C42" s="35" t="s">
        <v>102</v>
      </c>
      <c r="D42" s="31">
        <f>-174.3+ (-471.4)-292.8</f>
        <v>-938.5</v>
      </c>
    </row>
    <row r="43" spans="1:4" ht="49.5" customHeight="1" outlineLevel="3" x14ac:dyDescent="0.2">
      <c r="A43" s="38" t="s">
        <v>103</v>
      </c>
      <c r="B43" s="38"/>
      <c r="C43" s="39" t="s">
        <v>104</v>
      </c>
      <c r="D43" s="40">
        <f>D44</f>
        <v>0</v>
      </c>
    </row>
    <row r="44" spans="1:4" ht="31.5" outlineLevel="3" x14ac:dyDescent="0.2">
      <c r="A44" s="41" t="s">
        <v>105</v>
      </c>
      <c r="B44" s="41"/>
      <c r="C44" s="35" t="s">
        <v>106</v>
      </c>
      <c r="D44" s="31">
        <f>D45+D47</f>
        <v>0</v>
      </c>
    </row>
    <row r="45" spans="1:4" ht="141.75" outlineLevel="3" x14ac:dyDescent="0.2">
      <c r="A45" s="41" t="s">
        <v>107</v>
      </c>
      <c r="B45" s="41"/>
      <c r="C45" s="35" t="s">
        <v>108</v>
      </c>
      <c r="D45" s="31">
        <f>D46</f>
        <v>21.1</v>
      </c>
    </row>
    <row r="46" spans="1:4" ht="15.75" outlineLevel="3" x14ac:dyDescent="0.2">
      <c r="A46" s="41" t="s">
        <v>107</v>
      </c>
      <c r="B46" s="41" t="s">
        <v>39</v>
      </c>
      <c r="C46" s="35" t="s">
        <v>40</v>
      </c>
      <c r="D46" s="31">
        <v>21.1</v>
      </c>
    </row>
    <row r="47" spans="1:4" ht="72.75" customHeight="1" outlineLevel="3" x14ac:dyDescent="0.2">
      <c r="A47" s="41" t="s">
        <v>109</v>
      </c>
      <c r="B47" s="41"/>
      <c r="C47" s="35" t="s">
        <v>110</v>
      </c>
      <c r="D47" s="31">
        <f>D48</f>
        <v>-21.1</v>
      </c>
    </row>
    <row r="48" spans="1:4" ht="30" customHeight="1" outlineLevel="3" x14ac:dyDescent="0.2">
      <c r="A48" s="41" t="s">
        <v>109</v>
      </c>
      <c r="B48" s="41" t="s">
        <v>39</v>
      </c>
      <c r="C48" s="35" t="s">
        <v>40</v>
      </c>
      <c r="D48" s="31">
        <f>-21.1</f>
        <v>-21.1</v>
      </c>
    </row>
    <row r="49" spans="1:4" ht="30" customHeight="1" outlineLevel="3" x14ac:dyDescent="0.25">
      <c r="A49" s="32" t="s">
        <v>33</v>
      </c>
      <c r="B49" s="32"/>
      <c r="C49" s="46" t="s">
        <v>34</v>
      </c>
      <c r="D49" s="40">
        <f>D50</f>
        <v>-200</v>
      </c>
    </row>
    <row r="50" spans="1:4" ht="114" customHeight="1" outlineLevel="3" x14ac:dyDescent="0.25">
      <c r="A50" s="28" t="s">
        <v>143</v>
      </c>
      <c r="B50" s="28"/>
      <c r="C50" s="47" t="s">
        <v>144</v>
      </c>
      <c r="D50" s="31">
        <f>D51</f>
        <v>-200</v>
      </c>
    </row>
    <row r="51" spans="1:4" ht="79.5" customHeight="1" outlineLevel="3" x14ac:dyDescent="0.25">
      <c r="A51" s="28" t="s">
        <v>145</v>
      </c>
      <c r="B51" s="28"/>
      <c r="C51" s="29" t="s">
        <v>146</v>
      </c>
      <c r="D51" s="31">
        <f>D52</f>
        <v>-200</v>
      </c>
    </row>
    <row r="52" spans="1:4" ht="60.75" customHeight="1" outlineLevel="3" x14ac:dyDescent="0.25">
      <c r="A52" s="28" t="s">
        <v>147</v>
      </c>
      <c r="B52" s="28"/>
      <c r="C52" s="29" t="s">
        <v>148</v>
      </c>
      <c r="D52" s="31">
        <f>D53</f>
        <v>-200</v>
      </c>
    </row>
    <row r="53" spans="1:4" ht="42.75" customHeight="1" outlineLevel="3" x14ac:dyDescent="0.2">
      <c r="A53" s="28" t="s">
        <v>147</v>
      </c>
      <c r="B53" s="28" t="s">
        <v>4</v>
      </c>
      <c r="C53" s="30" t="s">
        <v>5</v>
      </c>
      <c r="D53" s="31">
        <v>-200</v>
      </c>
    </row>
    <row r="54" spans="1:4" ht="45.75" customHeight="1" outlineLevel="3" x14ac:dyDescent="0.25">
      <c r="A54" s="32" t="s">
        <v>111</v>
      </c>
      <c r="B54" s="32"/>
      <c r="C54" s="46" t="s">
        <v>112</v>
      </c>
      <c r="D54" s="40">
        <f>D55</f>
        <v>435.4</v>
      </c>
    </row>
    <row r="55" spans="1:4" ht="51" customHeight="1" outlineLevel="3" x14ac:dyDescent="0.25">
      <c r="A55" s="28" t="s">
        <v>113</v>
      </c>
      <c r="B55" s="28"/>
      <c r="C55" s="29" t="s">
        <v>114</v>
      </c>
      <c r="D55" s="31">
        <f>D56</f>
        <v>435.4</v>
      </c>
    </row>
    <row r="56" spans="1:4" ht="31.5" outlineLevel="3" x14ac:dyDescent="0.25">
      <c r="A56" s="28" t="s">
        <v>115</v>
      </c>
      <c r="B56" s="28"/>
      <c r="C56" s="29" t="s">
        <v>116</v>
      </c>
      <c r="D56" s="31">
        <f>D57</f>
        <v>435.4</v>
      </c>
    </row>
    <row r="57" spans="1:4" ht="15.75" outlineLevel="3" x14ac:dyDescent="0.25">
      <c r="A57" s="28" t="s">
        <v>117</v>
      </c>
      <c r="B57" s="28"/>
      <c r="C57" s="29" t="s">
        <v>118</v>
      </c>
      <c r="D57" s="31">
        <f>D58</f>
        <v>435.4</v>
      </c>
    </row>
    <row r="58" spans="1:4" ht="47.25" outlineLevel="3" x14ac:dyDescent="0.2">
      <c r="A58" s="28" t="s">
        <v>117</v>
      </c>
      <c r="B58" s="28" t="s">
        <v>4</v>
      </c>
      <c r="C58" s="30" t="s">
        <v>5</v>
      </c>
      <c r="D58" s="31">
        <v>435.4</v>
      </c>
    </row>
    <row r="59" spans="1:4" ht="63" outlineLevel="3" x14ac:dyDescent="0.25">
      <c r="A59" s="32" t="s">
        <v>119</v>
      </c>
      <c r="B59" s="32"/>
      <c r="C59" s="46" t="s">
        <v>120</v>
      </c>
      <c r="D59" s="40">
        <f t="shared" ref="D59:D62" si="0">D60</f>
        <v>170.6</v>
      </c>
    </row>
    <row r="60" spans="1:4" ht="47.25" outlineLevel="3" x14ac:dyDescent="0.25">
      <c r="A60" s="28" t="s">
        <v>121</v>
      </c>
      <c r="B60" s="28"/>
      <c r="C60" s="29" t="s">
        <v>122</v>
      </c>
      <c r="D60" s="31">
        <f t="shared" si="0"/>
        <v>170.6</v>
      </c>
    </row>
    <row r="61" spans="1:4" ht="47.25" outlineLevel="3" x14ac:dyDescent="0.25">
      <c r="A61" s="28" t="s">
        <v>123</v>
      </c>
      <c r="B61" s="28"/>
      <c r="C61" s="29" t="s">
        <v>124</v>
      </c>
      <c r="D61" s="31">
        <f t="shared" si="0"/>
        <v>170.6</v>
      </c>
    </row>
    <row r="62" spans="1:4" ht="78.75" outlineLevel="3" x14ac:dyDescent="0.25">
      <c r="A62" s="28" t="s">
        <v>125</v>
      </c>
      <c r="B62" s="28"/>
      <c r="C62" s="29" t="s">
        <v>126</v>
      </c>
      <c r="D62" s="31">
        <f t="shared" si="0"/>
        <v>170.6</v>
      </c>
    </row>
    <row r="63" spans="1:4" ht="47.25" outlineLevel="3" x14ac:dyDescent="0.2">
      <c r="A63" s="28" t="s">
        <v>125</v>
      </c>
      <c r="B63" s="28" t="s">
        <v>4</v>
      </c>
      <c r="C63" s="30" t="s">
        <v>5</v>
      </c>
      <c r="D63" s="31">
        <v>170.6</v>
      </c>
    </row>
    <row r="64" spans="1:4" ht="47.25" outlineLevel="3" x14ac:dyDescent="0.2">
      <c r="A64" s="38" t="s">
        <v>53</v>
      </c>
      <c r="B64" s="38"/>
      <c r="C64" s="39" t="s">
        <v>54</v>
      </c>
      <c r="D64" s="40">
        <f>D68+D65+D71</f>
        <v>-2271.4</v>
      </c>
    </row>
    <row r="65" spans="1:4" ht="47.25" outlineLevel="3" x14ac:dyDescent="0.2">
      <c r="A65" s="55" t="s">
        <v>149</v>
      </c>
      <c r="B65" s="55"/>
      <c r="C65" s="56" t="s">
        <v>150</v>
      </c>
      <c r="D65" s="57">
        <f>D66</f>
        <v>-165.5</v>
      </c>
    </row>
    <row r="66" spans="1:4" ht="47.25" outlineLevel="3" x14ac:dyDescent="0.2">
      <c r="A66" s="55" t="s">
        <v>151</v>
      </c>
      <c r="B66" s="55"/>
      <c r="C66" s="56" t="s">
        <v>152</v>
      </c>
      <c r="D66" s="57">
        <f>D67</f>
        <v>-165.5</v>
      </c>
    </row>
    <row r="67" spans="1:4" ht="15.75" outlineLevel="3" x14ac:dyDescent="0.2">
      <c r="A67" s="55" t="s">
        <v>151</v>
      </c>
      <c r="B67" s="55" t="s">
        <v>39</v>
      </c>
      <c r="C67" s="56" t="s">
        <v>40</v>
      </c>
      <c r="D67" s="57">
        <v>-165.5</v>
      </c>
    </row>
    <row r="68" spans="1:4" ht="63" outlineLevel="3" x14ac:dyDescent="0.2">
      <c r="A68" s="41" t="s">
        <v>127</v>
      </c>
      <c r="B68" s="41"/>
      <c r="C68" s="35" t="s">
        <v>128</v>
      </c>
      <c r="D68" s="31">
        <f>D69</f>
        <v>-2271.4</v>
      </c>
    </row>
    <row r="69" spans="1:4" ht="36" customHeight="1" outlineLevel="3" x14ac:dyDescent="0.2">
      <c r="A69" s="41" t="s">
        <v>129</v>
      </c>
      <c r="B69" s="41"/>
      <c r="C69" s="35" t="s">
        <v>88</v>
      </c>
      <c r="D69" s="31">
        <f>D70</f>
        <v>-2271.4</v>
      </c>
    </row>
    <row r="70" spans="1:4" ht="47.25" outlineLevel="3" x14ac:dyDescent="0.2">
      <c r="A70" s="41" t="s">
        <v>129</v>
      </c>
      <c r="B70" s="41" t="s">
        <v>4</v>
      </c>
      <c r="C70" s="35" t="s">
        <v>5</v>
      </c>
      <c r="D70" s="31">
        <f>-1888.4-383</f>
        <v>-2271.4</v>
      </c>
    </row>
    <row r="71" spans="1:4" ht="63" outlineLevel="3" x14ac:dyDescent="0.2">
      <c r="A71" s="55" t="s">
        <v>153</v>
      </c>
      <c r="B71" s="55"/>
      <c r="C71" s="56" t="s">
        <v>154</v>
      </c>
      <c r="D71" s="57">
        <f>D72</f>
        <v>165.5</v>
      </c>
    </row>
    <row r="72" spans="1:4" ht="63" outlineLevel="3" x14ac:dyDescent="0.2">
      <c r="A72" s="55" t="s">
        <v>155</v>
      </c>
      <c r="B72" s="55"/>
      <c r="C72" s="56" t="s">
        <v>156</v>
      </c>
      <c r="D72" s="57">
        <v>165.5</v>
      </c>
    </row>
    <row r="73" spans="1:4" ht="15.75" outlineLevel="3" x14ac:dyDescent="0.2">
      <c r="A73" s="55" t="s">
        <v>155</v>
      </c>
      <c r="B73" s="55" t="s">
        <v>39</v>
      </c>
      <c r="C73" s="56" t="s">
        <v>40</v>
      </c>
      <c r="D73" s="57">
        <v>165.5</v>
      </c>
    </row>
    <row r="74" spans="1:4" ht="47.25" outlineLevel="3" x14ac:dyDescent="0.2">
      <c r="A74" s="38" t="s">
        <v>130</v>
      </c>
      <c r="B74" s="38"/>
      <c r="C74" s="39" t="s">
        <v>131</v>
      </c>
      <c r="D74" s="40">
        <f>D75</f>
        <v>-1556.4</v>
      </c>
    </row>
    <row r="75" spans="1:4" ht="47.25" outlineLevel="3" x14ac:dyDescent="0.2">
      <c r="A75" s="41" t="s">
        <v>132</v>
      </c>
      <c r="B75" s="41"/>
      <c r="C75" s="35" t="s">
        <v>133</v>
      </c>
      <c r="D75" s="31">
        <f>D76</f>
        <v>-1556.4</v>
      </c>
    </row>
    <row r="76" spans="1:4" ht="63" outlineLevel="3" x14ac:dyDescent="0.2">
      <c r="A76" s="41" t="s">
        <v>134</v>
      </c>
      <c r="B76" s="41"/>
      <c r="C76" s="35" t="s">
        <v>135</v>
      </c>
      <c r="D76" s="31">
        <f>D77</f>
        <v>-1556.4</v>
      </c>
    </row>
    <row r="77" spans="1:4" ht="63" outlineLevel="3" x14ac:dyDescent="0.2">
      <c r="A77" s="41" t="s">
        <v>136</v>
      </c>
      <c r="B77" s="41"/>
      <c r="C77" s="35" t="s">
        <v>137</v>
      </c>
      <c r="D77" s="31">
        <f>D78</f>
        <v>-1556.4</v>
      </c>
    </row>
    <row r="78" spans="1:4" ht="47.25" outlineLevel="3" x14ac:dyDescent="0.2">
      <c r="A78" s="41" t="s">
        <v>136</v>
      </c>
      <c r="B78" s="41" t="s">
        <v>138</v>
      </c>
      <c r="C78" s="35" t="s">
        <v>139</v>
      </c>
      <c r="D78" s="31">
        <v>-1556.4</v>
      </c>
    </row>
    <row r="79" spans="1:4" ht="79.5" customHeight="1" outlineLevel="3" x14ac:dyDescent="0.2">
      <c r="A79" s="48" t="s">
        <v>45</v>
      </c>
      <c r="B79" s="49"/>
      <c r="C79" s="39" t="s">
        <v>46</v>
      </c>
      <c r="D79" s="40">
        <f>D80</f>
        <v>-4417.5999999999995</v>
      </c>
    </row>
    <row r="80" spans="1:4" ht="78.75" outlineLevel="3" x14ac:dyDescent="0.2">
      <c r="A80" s="33" t="s">
        <v>47</v>
      </c>
      <c r="B80" s="34"/>
      <c r="C80" s="35" t="s">
        <v>48</v>
      </c>
      <c r="D80" s="31">
        <f>D81+D82</f>
        <v>-4417.5999999999995</v>
      </c>
    </row>
    <row r="81" spans="1:4" ht="47.25" outlineLevel="3" x14ac:dyDescent="0.2">
      <c r="A81" s="33" t="s">
        <v>47</v>
      </c>
      <c r="B81" s="41" t="s">
        <v>2</v>
      </c>
      <c r="C81" s="35" t="s">
        <v>3</v>
      </c>
      <c r="D81" s="31">
        <f>-3327.2-485.4-2848.9-52.5</f>
        <v>-6714</v>
      </c>
    </row>
    <row r="82" spans="1:4" ht="15.75" outlineLevel="3" x14ac:dyDescent="0.2">
      <c r="A82" s="33" t="s">
        <v>47</v>
      </c>
      <c r="B82" s="34" t="s">
        <v>39</v>
      </c>
      <c r="C82" s="35" t="s">
        <v>40</v>
      </c>
      <c r="D82" s="31">
        <f>174.3+3663.5+2470.5-4591.9+149.1+430.9</f>
        <v>2296.4000000000005</v>
      </c>
    </row>
    <row r="83" spans="1:4" ht="31.5" outlineLevel="3" x14ac:dyDescent="0.2">
      <c r="A83" s="48" t="s">
        <v>140</v>
      </c>
      <c r="B83" s="49"/>
      <c r="C83" s="50" t="s">
        <v>141</v>
      </c>
      <c r="D83" s="40">
        <f>D84</f>
        <v>2379.1</v>
      </c>
    </row>
    <row r="84" spans="1:4" ht="47.25" outlineLevel="3" x14ac:dyDescent="0.2">
      <c r="A84" s="33" t="s">
        <v>142</v>
      </c>
      <c r="B84" s="34"/>
      <c r="C84" s="51" t="s">
        <v>88</v>
      </c>
      <c r="D84" s="31">
        <f>D85</f>
        <v>2379.1</v>
      </c>
    </row>
    <row r="85" spans="1:4" ht="15.75" outlineLevel="3" x14ac:dyDescent="0.2">
      <c r="A85" s="33" t="s">
        <v>142</v>
      </c>
      <c r="B85" s="34" t="s">
        <v>39</v>
      </c>
      <c r="C85" s="51" t="s">
        <v>40</v>
      </c>
      <c r="D85" s="31">
        <f>490.7+1888.4</f>
        <v>2379.1</v>
      </c>
    </row>
    <row r="86" spans="1:4" ht="15.75" outlineLevel="3" x14ac:dyDescent="0.2">
      <c r="A86" s="32" t="s">
        <v>35</v>
      </c>
      <c r="B86" s="49"/>
      <c r="C86" s="37" t="s">
        <v>36</v>
      </c>
      <c r="D86" s="40">
        <f>D87+D100</f>
        <v>1356</v>
      </c>
    </row>
    <row r="87" spans="1:4" ht="47.25" outlineLevel="3" x14ac:dyDescent="0.25">
      <c r="A87" s="28" t="s">
        <v>37</v>
      </c>
      <c r="B87" s="28"/>
      <c r="C87" s="29" t="s">
        <v>38</v>
      </c>
      <c r="D87" s="36">
        <f>D88+D90+D92+D94+D96+D98</f>
        <v>0</v>
      </c>
    </row>
    <row r="88" spans="1:4" ht="31.5" outlineLevel="3" x14ac:dyDescent="0.25">
      <c r="A88" s="28" t="s">
        <v>55</v>
      </c>
      <c r="B88" s="28"/>
      <c r="C88" s="29" t="s">
        <v>56</v>
      </c>
      <c r="D88" s="36">
        <f>D89</f>
        <v>-600</v>
      </c>
    </row>
    <row r="89" spans="1:4" ht="94.5" outlineLevel="3" x14ac:dyDescent="0.2">
      <c r="A89" s="28" t="s">
        <v>55</v>
      </c>
      <c r="B89" s="28" t="s">
        <v>57</v>
      </c>
      <c r="C89" s="30" t="s">
        <v>58</v>
      </c>
      <c r="D89" s="36">
        <v>-600</v>
      </c>
    </row>
    <row r="90" spans="1:4" ht="47.25" outlineLevel="3" x14ac:dyDescent="0.25">
      <c r="A90" s="28" t="s">
        <v>59</v>
      </c>
      <c r="B90" s="28"/>
      <c r="C90" s="29" t="s">
        <v>60</v>
      </c>
      <c r="D90" s="36">
        <f>D91</f>
        <v>-535.6</v>
      </c>
    </row>
    <row r="91" spans="1:4" ht="94.5" outlineLevel="3" x14ac:dyDescent="0.2">
      <c r="A91" s="28" t="s">
        <v>59</v>
      </c>
      <c r="B91" s="28" t="s">
        <v>57</v>
      </c>
      <c r="C91" s="30" t="s">
        <v>58</v>
      </c>
      <c r="D91" s="36">
        <v>-535.6</v>
      </c>
    </row>
    <row r="92" spans="1:4" ht="31.5" outlineLevel="3" x14ac:dyDescent="0.2">
      <c r="A92" s="28" t="s">
        <v>61</v>
      </c>
      <c r="B92" s="28"/>
      <c r="C92" s="30" t="s">
        <v>62</v>
      </c>
      <c r="D92" s="36">
        <f>D93</f>
        <v>544.5</v>
      </c>
    </row>
    <row r="93" spans="1:4" ht="94.5" outlineLevel="3" x14ac:dyDescent="0.2">
      <c r="A93" s="28" t="s">
        <v>61</v>
      </c>
      <c r="B93" s="28" t="s">
        <v>57</v>
      </c>
      <c r="C93" s="30" t="s">
        <v>58</v>
      </c>
      <c r="D93" s="36">
        <v>544.5</v>
      </c>
    </row>
    <row r="94" spans="1:4" ht="15.75" outlineLevel="3" x14ac:dyDescent="0.2">
      <c r="A94" s="28" t="s">
        <v>63</v>
      </c>
      <c r="B94" s="28"/>
      <c r="C94" s="30" t="s">
        <v>64</v>
      </c>
      <c r="D94" s="36">
        <f>D95</f>
        <v>271.7</v>
      </c>
    </row>
    <row r="95" spans="1:4" ht="94.5" outlineLevel="3" x14ac:dyDescent="0.2">
      <c r="A95" s="28" t="s">
        <v>63</v>
      </c>
      <c r="B95" s="28" t="s">
        <v>57</v>
      </c>
      <c r="C95" s="30" t="s">
        <v>58</v>
      </c>
      <c r="D95" s="36">
        <v>271.7</v>
      </c>
    </row>
    <row r="96" spans="1:4" ht="15.75" outlineLevel="3" x14ac:dyDescent="0.2">
      <c r="A96" s="28" t="s">
        <v>65</v>
      </c>
      <c r="B96" s="28"/>
      <c r="C96" s="30" t="s">
        <v>66</v>
      </c>
      <c r="D96" s="36">
        <f>D97</f>
        <v>73.7</v>
      </c>
    </row>
    <row r="97" spans="1:4" ht="94.5" outlineLevel="3" x14ac:dyDescent="0.2">
      <c r="A97" s="28" t="s">
        <v>65</v>
      </c>
      <c r="B97" s="28" t="s">
        <v>57</v>
      </c>
      <c r="C97" s="30" t="s">
        <v>58</v>
      </c>
      <c r="D97" s="36">
        <v>73.7</v>
      </c>
    </row>
    <row r="98" spans="1:4" ht="31.5" outlineLevel="3" x14ac:dyDescent="0.2">
      <c r="A98" s="28" t="s">
        <v>67</v>
      </c>
      <c r="B98" s="28"/>
      <c r="C98" s="30" t="s">
        <v>68</v>
      </c>
      <c r="D98" s="31">
        <f>D99</f>
        <v>245.7</v>
      </c>
    </row>
    <row r="99" spans="1:4" ht="94.5" outlineLevel="3" x14ac:dyDescent="0.2">
      <c r="A99" s="28" t="s">
        <v>67</v>
      </c>
      <c r="B99" s="28" t="s">
        <v>57</v>
      </c>
      <c r="C99" s="30" t="s">
        <v>58</v>
      </c>
      <c r="D99" s="31">
        <v>245.7</v>
      </c>
    </row>
    <row r="100" spans="1:4" ht="33" customHeight="1" outlineLevel="3" x14ac:dyDescent="0.25">
      <c r="A100" s="28" t="s">
        <v>41</v>
      </c>
      <c r="B100" s="28"/>
      <c r="C100" s="29" t="s">
        <v>42</v>
      </c>
      <c r="D100" s="31">
        <f>D101</f>
        <v>1356</v>
      </c>
    </row>
    <row r="101" spans="1:4" ht="47.25" outlineLevel="3" x14ac:dyDescent="0.25">
      <c r="A101" s="28" t="s">
        <v>43</v>
      </c>
      <c r="B101" s="28"/>
      <c r="C101" s="29" t="s">
        <v>44</v>
      </c>
      <c r="D101" s="31">
        <f>D102+D103</f>
        <v>1356</v>
      </c>
    </row>
    <row r="102" spans="1:4" ht="47.25" outlineLevel="3" x14ac:dyDescent="0.2">
      <c r="A102" s="28" t="s">
        <v>43</v>
      </c>
      <c r="B102" s="28" t="s">
        <v>4</v>
      </c>
      <c r="C102" s="30" t="s">
        <v>5</v>
      </c>
      <c r="D102" s="31">
        <v>1318.6</v>
      </c>
    </row>
    <row r="103" spans="1:4" ht="15.75" outlineLevel="3" x14ac:dyDescent="0.2">
      <c r="A103" s="28" t="s">
        <v>43</v>
      </c>
      <c r="B103" s="28" t="s">
        <v>39</v>
      </c>
      <c r="C103" s="30" t="s">
        <v>40</v>
      </c>
      <c r="D103" s="31">
        <v>37.4</v>
      </c>
    </row>
    <row r="104" spans="1:4" ht="15.75" outlineLevel="3" x14ac:dyDescent="0.25">
      <c r="A104" s="9"/>
      <c r="B104" s="9"/>
      <c r="C104" s="10" t="s">
        <v>0</v>
      </c>
      <c r="D104" s="25">
        <f>D9+D24+D28+D38+D43+D49+D54+D59+D64+D74+D79+D83+D86</f>
        <v>6075</v>
      </c>
    </row>
    <row r="105" spans="1:4" outlineLevel="3" x14ac:dyDescent="0.2"/>
    <row r="106" spans="1:4" outlineLevel="3" x14ac:dyDescent="0.2">
      <c r="D106" s="12"/>
    </row>
    <row r="107" spans="1:4" outlineLevel="3" x14ac:dyDescent="0.2"/>
    <row r="108" spans="1:4" ht="21" customHeight="1" x14ac:dyDescent="0.2"/>
    <row r="109" spans="1:4" ht="23.25" customHeight="1" x14ac:dyDescent="0.2"/>
  </sheetData>
  <mergeCells count="1">
    <mergeCell ref="A5:D5"/>
  </mergeCells>
  <pageMargins left="0.74803149606299213" right="0.74803149606299213" top="0.98425196850393704" bottom="0.98425196850393704" header="0.51181102362204722" footer="0.51181102362204722"/>
  <pageSetup paperSize="9" scale="8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A9" sqref="A9"/>
    </sheetView>
  </sheetViews>
  <sheetFormatPr defaultRowHeight="12.75" x14ac:dyDescent="0.2"/>
  <cols>
    <col min="1" max="1" width="18.140625" customWidth="1"/>
    <col min="3" max="3" width="36.85546875" customWidth="1"/>
    <col min="4" max="4" width="12.5703125" customWidth="1"/>
    <col min="5" max="5" width="11.28515625" customWidth="1"/>
  </cols>
  <sheetData>
    <row r="1" spans="1:5" ht="14.25" x14ac:dyDescent="0.2">
      <c r="A1" s="5"/>
      <c r="B1" s="5"/>
      <c r="C1" s="5"/>
      <c r="D1" s="11" t="s">
        <v>22</v>
      </c>
      <c r="E1" s="3"/>
    </row>
    <row r="2" spans="1:5" x14ac:dyDescent="0.2">
      <c r="A2" s="1"/>
      <c r="B2" s="1"/>
      <c r="C2" s="1"/>
      <c r="D2" s="11" t="s">
        <v>6</v>
      </c>
      <c r="E2" s="3"/>
    </row>
    <row r="3" spans="1:5" x14ac:dyDescent="0.2">
      <c r="A3" s="26"/>
      <c r="B3" s="26"/>
      <c r="C3" s="26"/>
      <c r="D3" s="17" t="s">
        <v>71</v>
      </c>
      <c r="E3" s="3"/>
    </row>
    <row r="4" spans="1:5" x14ac:dyDescent="0.2">
      <c r="A4" s="26"/>
      <c r="B4" s="26"/>
      <c r="C4" s="26"/>
      <c r="D4" s="27"/>
      <c r="E4" s="4"/>
    </row>
    <row r="5" spans="1:5" ht="63" customHeight="1" x14ac:dyDescent="0.2">
      <c r="A5" s="68" t="s">
        <v>23</v>
      </c>
      <c r="B5" s="68"/>
      <c r="C5" s="68"/>
      <c r="D5" s="68"/>
      <c r="E5" s="68"/>
    </row>
    <row r="6" spans="1:5" x14ac:dyDescent="0.2">
      <c r="A6" s="1"/>
      <c r="B6" s="1"/>
    </row>
    <row r="7" spans="1:5" ht="15.75" x14ac:dyDescent="0.2">
      <c r="A7" s="6" t="s">
        <v>7</v>
      </c>
      <c r="B7" s="6" t="s">
        <v>8</v>
      </c>
      <c r="C7" s="6" t="s">
        <v>9</v>
      </c>
      <c r="D7" s="8" t="s">
        <v>16</v>
      </c>
      <c r="E7" s="8" t="s">
        <v>27</v>
      </c>
    </row>
    <row r="8" spans="1:5" ht="15.75" x14ac:dyDescent="0.2">
      <c r="A8" s="7" t="s">
        <v>11</v>
      </c>
      <c r="B8" s="7" t="s">
        <v>12</v>
      </c>
      <c r="C8" s="7" t="s">
        <v>13</v>
      </c>
      <c r="D8" s="7" t="s">
        <v>14</v>
      </c>
      <c r="E8" s="7" t="s">
        <v>28</v>
      </c>
    </row>
    <row r="9" spans="1:5" ht="63" x14ac:dyDescent="0.2">
      <c r="A9" s="52" t="s">
        <v>93</v>
      </c>
      <c r="B9" s="52"/>
      <c r="C9" s="53" t="s">
        <v>94</v>
      </c>
      <c r="D9" s="54">
        <f t="shared" ref="D9:E12" si="0">D10</f>
        <v>0</v>
      </c>
      <c r="E9" s="58">
        <f t="shared" si="0"/>
        <v>368</v>
      </c>
    </row>
    <row r="10" spans="1:5" ht="78.75" x14ac:dyDescent="0.2">
      <c r="A10" s="55" t="s">
        <v>95</v>
      </c>
      <c r="B10" s="55"/>
      <c r="C10" s="56" t="s">
        <v>96</v>
      </c>
      <c r="D10" s="57">
        <f t="shared" si="0"/>
        <v>0</v>
      </c>
      <c r="E10" s="59">
        <f t="shared" si="0"/>
        <v>368</v>
      </c>
    </row>
    <row r="11" spans="1:5" ht="110.25" x14ac:dyDescent="0.2">
      <c r="A11" s="55" t="s">
        <v>97</v>
      </c>
      <c r="B11" s="55"/>
      <c r="C11" s="56" t="s">
        <v>98</v>
      </c>
      <c r="D11" s="57">
        <f t="shared" si="0"/>
        <v>0</v>
      </c>
      <c r="E11" s="59">
        <f t="shared" si="0"/>
        <v>368</v>
      </c>
    </row>
    <row r="12" spans="1:5" ht="94.5" x14ac:dyDescent="0.2">
      <c r="A12" s="55" t="s">
        <v>99</v>
      </c>
      <c r="B12" s="55"/>
      <c r="C12" s="56" t="s">
        <v>100</v>
      </c>
      <c r="D12" s="57">
        <f t="shared" si="0"/>
        <v>0</v>
      </c>
      <c r="E12" s="59">
        <f t="shared" si="0"/>
        <v>368</v>
      </c>
    </row>
    <row r="13" spans="1:5" ht="31.5" x14ac:dyDescent="0.2">
      <c r="A13" s="55" t="s">
        <v>99</v>
      </c>
      <c r="B13" s="55" t="s">
        <v>101</v>
      </c>
      <c r="C13" s="56" t="s">
        <v>102</v>
      </c>
      <c r="D13" s="57">
        <v>0</v>
      </c>
      <c r="E13" s="59">
        <v>368</v>
      </c>
    </row>
    <row r="14" spans="1:5" ht="78.75" x14ac:dyDescent="0.2">
      <c r="A14" s="52" t="s">
        <v>103</v>
      </c>
      <c r="B14" s="52"/>
      <c r="C14" s="53" t="s">
        <v>104</v>
      </c>
      <c r="D14" s="54">
        <f>D15</f>
        <v>0</v>
      </c>
      <c r="E14" s="58">
        <f>E15</f>
        <v>0</v>
      </c>
    </row>
    <row r="15" spans="1:5" ht="47.25" x14ac:dyDescent="0.2">
      <c r="A15" s="55" t="s">
        <v>105</v>
      </c>
      <c r="B15" s="55"/>
      <c r="C15" s="56" t="s">
        <v>106</v>
      </c>
      <c r="D15" s="57">
        <f>D16+D18</f>
        <v>0</v>
      </c>
      <c r="E15" s="59">
        <f>E16+E18</f>
        <v>0</v>
      </c>
    </row>
    <row r="16" spans="1:5" ht="94.5" x14ac:dyDescent="0.2">
      <c r="A16" s="55" t="s">
        <v>109</v>
      </c>
      <c r="B16" s="55"/>
      <c r="C16" s="56" t="s">
        <v>110</v>
      </c>
      <c r="D16" s="57">
        <f>D17</f>
        <v>-21.1</v>
      </c>
      <c r="E16" s="59">
        <f>E17</f>
        <v>-21.1</v>
      </c>
    </row>
    <row r="17" spans="1:5" ht="15.75" x14ac:dyDescent="0.2">
      <c r="A17" s="55" t="s">
        <v>109</v>
      </c>
      <c r="B17" s="55" t="s">
        <v>39</v>
      </c>
      <c r="C17" s="56" t="s">
        <v>40</v>
      </c>
      <c r="D17" s="57">
        <f>-21.1+81.6-81.6</f>
        <v>-21.1</v>
      </c>
      <c r="E17" s="59">
        <f>-21.1+81.6-81.6</f>
        <v>-21.1</v>
      </c>
    </row>
    <row r="18" spans="1:5" ht="204.75" x14ac:dyDescent="0.2">
      <c r="A18" s="55" t="s">
        <v>107</v>
      </c>
      <c r="B18" s="55"/>
      <c r="C18" s="56" t="s">
        <v>108</v>
      </c>
      <c r="D18" s="57">
        <f>D19</f>
        <v>21.1</v>
      </c>
      <c r="E18" s="59">
        <f>E19</f>
        <v>21.1</v>
      </c>
    </row>
    <row r="19" spans="1:5" ht="15.75" x14ac:dyDescent="0.2">
      <c r="A19" s="55" t="s">
        <v>107</v>
      </c>
      <c r="B19" s="55" t="s">
        <v>39</v>
      </c>
      <c r="C19" s="56" t="s">
        <v>40</v>
      </c>
      <c r="D19" s="57">
        <v>21.1</v>
      </c>
      <c r="E19" s="59">
        <v>21.1</v>
      </c>
    </row>
    <row r="20" spans="1:5" ht="78.75" x14ac:dyDescent="0.2">
      <c r="A20" s="52" t="s">
        <v>119</v>
      </c>
      <c r="B20" s="52"/>
      <c r="C20" s="53" t="s">
        <v>120</v>
      </c>
      <c r="D20" s="54">
        <f>D21</f>
        <v>12264.7</v>
      </c>
      <c r="E20" s="58">
        <v>0</v>
      </c>
    </row>
    <row r="21" spans="1:5" ht="63" x14ac:dyDescent="0.2">
      <c r="A21" s="55" t="s">
        <v>121</v>
      </c>
      <c r="B21" s="55"/>
      <c r="C21" s="56" t="s">
        <v>122</v>
      </c>
      <c r="D21" s="57">
        <f>D22</f>
        <v>12264.7</v>
      </c>
      <c r="E21" s="59">
        <v>0</v>
      </c>
    </row>
    <row r="22" spans="1:5" ht="63" x14ac:dyDescent="0.2">
      <c r="A22" s="55" t="s">
        <v>123</v>
      </c>
      <c r="B22" s="55"/>
      <c r="C22" s="56" t="s">
        <v>124</v>
      </c>
      <c r="D22" s="57">
        <f>D23</f>
        <v>12264.7</v>
      </c>
      <c r="E22" s="59">
        <v>0</v>
      </c>
    </row>
    <row r="23" spans="1:5" ht="94.5" x14ac:dyDescent="0.2">
      <c r="A23" s="55" t="s">
        <v>125</v>
      </c>
      <c r="B23" s="55"/>
      <c r="C23" s="56" t="s">
        <v>126</v>
      </c>
      <c r="D23" s="57">
        <f>D24</f>
        <v>12264.7</v>
      </c>
      <c r="E23" s="59">
        <v>0</v>
      </c>
    </row>
    <row r="24" spans="1:5" ht="47.25" x14ac:dyDescent="0.2">
      <c r="A24" s="55" t="s">
        <v>125</v>
      </c>
      <c r="B24" s="55" t="s">
        <v>4</v>
      </c>
      <c r="C24" s="56" t="s">
        <v>5</v>
      </c>
      <c r="D24" s="57">
        <f>12264.7</f>
        <v>12264.7</v>
      </c>
      <c r="E24" s="59">
        <v>0</v>
      </c>
    </row>
    <row r="25" spans="1:5" ht="126" x14ac:dyDescent="0.2">
      <c r="A25" s="60" t="s">
        <v>45</v>
      </c>
      <c r="B25" s="61"/>
      <c r="C25" s="53" t="s">
        <v>46</v>
      </c>
      <c r="D25" s="54">
        <f t="shared" ref="D25:E26" si="1">D26</f>
        <v>4591.8999999999996</v>
      </c>
      <c r="E25" s="54">
        <f t="shared" si="1"/>
        <v>-92</v>
      </c>
    </row>
    <row r="26" spans="1:5" ht="110.25" x14ac:dyDescent="0.2">
      <c r="A26" s="62" t="s">
        <v>47</v>
      </c>
      <c r="B26" s="63"/>
      <c r="C26" s="56" t="s">
        <v>48</v>
      </c>
      <c r="D26" s="57">
        <f t="shared" si="1"/>
        <v>4591.8999999999996</v>
      </c>
      <c r="E26" s="57">
        <f t="shared" si="1"/>
        <v>-92</v>
      </c>
    </row>
    <row r="27" spans="1:5" ht="15.75" x14ac:dyDescent="0.2">
      <c r="A27" s="62" t="s">
        <v>47</v>
      </c>
      <c r="B27" s="63" t="s">
        <v>39</v>
      </c>
      <c r="C27" s="56" t="s">
        <v>40</v>
      </c>
      <c r="D27" s="57">
        <v>4591.8999999999996</v>
      </c>
      <c r="E27" s="57">
        <v>-92</v>
      </c>
    </row>
    <row r="28" spans="1:5" ht="15.75" x14ac:dyDescent="0.25">
      <c r="A28" s="64"/>
      <c r="B28" s="64"/>
      <c r="C28" s="65" t="s">
        <v>29</v>
      </c>
      <c r="D28" s="66">
        <f>D9+D14+D20+D25</f>
        <v>16856.599999999999</v>
      </c>
      <c r="E28" s="66">
        <f>E9+E14+E20+E25</f>
        <v>276</v>
      </c>
    </row>
    <row r="30" spans="1:5" x14ac:dyDescent="0.2">
      <c r="D30" s="12"/>
    </row>
  </sheetData>
  <mergeCells count="1">
    <mergeCell ref="A5:E5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2021-2022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</dc:creator>
  <dc:description>POI HSSF rep:2.49.1.127</dc:description>
  <cp:lastModifiedBy>Плотникова</cp:lastModifiedBy>
  <cp:lastPrinted>2020-08-04T04:28:01Z</cp:lastPrinted>
  <dcterms:created xsi:type="dcterms:W3CDTF">2019-12-17T09:41:27Z</dcterms:created>
  <dcterms:modified xsi:type="dcterms:W3CDTF">2020-08-04T04:28:09Z</dcterms:modified>
</cp:coreProperties>
</file>